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195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412" i="1"/>
  <c r="C411"/>
  <c r="C269"/>
  <c r="C200"/>
  <c r="C185"/>
  <c r="C184" s="1"/>
  <c r="C30"/>
  <c r="C365"/>
  <c r="C213"/>
  <c r="C129"/>
  <c r="C357"/>
  <c r="C353"/>
  <c r="C352" s="1"/>
  <c r="C340"/>
  <c r="C323"/>
  <c r="C318"/>
  <c r="C266"/>
  <c r="C216"/>
  <c r="C201"/>
  <c r="C198"/>
  <c r="C197"/>
  <c r="C196"/>
  <c r="C193"/>
  <c r="C192"/>
  <c r="C191"/>
  <c r="C121"/>
  <c r="C117"/>
  <c r="C116" s="1"/>
  <c r="C104"/>
  <c r="C87"/>
  <c r="C81"/>
  <c r="C135"/>
  <c r="C134" s="1"/>
  <c r="C139"/>
  <c r="C138" s="1"/>
  <c r="C142"/>
  <c r="C141" s="1"/>
  <c r="C147"/>
  <c r="C151"/>
  <c r="C155"/>
  <c r="C154" s="1"/>
  <c r="C159"/>
  <c r="C163"/>
  <c r="C162" s="1"/>
  <c r="C168"/>
  <c r="C170"/>
  <c r="C173"/>
  <c r="C172" s="1"/>
  <c r="C177"/>
  <c r="C176" s="1"/>
  <c r="C27"/>
  <c r="C210"/>
  <c r="C181"/>
  <c r="C180"/>
  <c r="C408"/>
  <c r="C407" s="1"/>
  <c r="C404"/>
  <c r="C403" s="1"/>
  <c r="C400"/>
  <c r="C399" s="1"/>
  <c r="C397"/>
  <c r="C395"/>
  <c r="C394" s="1"/>
  <c r="C377"/>
  <c r="C385"/>
  <c r="C167" l="1"/>
  <c r="C146"/>
  <c r="C133" s="1"/>
  <c r="C391"/>
  <c r="C390"/>
  <c r="C388"/>
  <c r="C387"/>
  <c r="C381"/>
  <c r="C380" s="1"/>
  <c r="C376"/>
  <c r="C374"/>
  <c r="C373" s="1"/>
  <c r="C371"/>
  <c r="C370"/>
  <c r="C369" s="1"/>
  <c r="C307"/>
  <c r="C302"/>
  <c r="C290"/>
  <c r="C285"/>
  <c r="C284"/>
  <c r="C283" s="1"/>
  <c r="C253"/>
  <c r="C251" s="1"/>
  <c r="C211"/>
  <c r="C189"/>
  <c r="C75"/>
  <c r="C69"/>
  <c r="C64"/>
  <c r="C52"/>
  <c r="C47"/>
  <c r="C46" s="1"/>
  <c r="C14"/>
  <c r="C12" s="1"/>
  <c r="C194" l="1"/>
  <c r="C188"/>
</calcChain>
</file>

<file path=xl/sharedStrings.xml><?xml version="1.0" encoding="utf-8"?>
<sst xmlns="http://schemas.openxmlformats.org/spreadsheetml/2006/main" count="438" uniqueCount="93">
  <si>
    <t>Форма 4</t>
  </si>
  <si>
    <t xml:space="preserve">ПОКАЗАТЕЛИ </t>
  </si>
  <si>
    <t>ПО ПОСТУПЛЕНИЯМ И ВЫПЛАТАМ УЧРЕЖДЕНИЯ МОУ «СОШ №6»  на 2013 год</t>
  </si>
  <si>
    <t xml:space="preserve">Наименование показателя         </t>
  </si>
  <si>
    <t>Код по бюджетной</t>
  </si>
  <si>
    <t xml:space="preserve">классификации  </t>
  </si>
  <si>
    <t>операции сектора</t>
  </si>
  <si>
    <t>государственного</t>
  </si>
  <si>
    <t xml:space="preserve">управления   </t>
  </si>
  <si>
    <t xml:space="preserve">Всего     </t>
  </si>
  <si>
    <t xml:space="preserve">Планируемый остаток средств на начало    планируемого года                        </t>
  </si>
  <si>
    <t xml:space="preserve">X        </t>
  </si>
  <si>
    <t xml:space="preserve">Поступления, всего:                      </t>
  </si>
  <si>
    <t xml:space="preserve">в том числе:                          </t>
  </si>
  <si>
    <t xml:space="preserve">Субсидии на выполнение муниципального   задания (бюджет)                                 </t>
  </si>
  <si>
    <t xml:space="preserve">Услуга N 1  по реализации общеобразовательной программы   начального общего образования                             </t>
  </si>
  <si>
    <t xml:space="preserve">Услуга N 2  по реализации общеобразовательной программы основного общего образования                             </t>
  </si>
  <si>
    <t xml:space="preserve">Услуга N 3  по реализации общеобразовательной программы среднего (полного)  образования                             </t>
  </si>
  <si>
    <t>Услуга №4 по реализации общеобразовательной программы основного, среднего(полного)общего образования в классах с вечерней и заочной формой обучения</t>
  </si>
  <si>
    <t>Услуга №5 услуга по оказанию логопедической помощи</t>
  </si>
  <si>
    <t>Услуга №6 услуга по осуществлению классного руководства</t>
  </si>
  <si>
    <t>Услуга №7 услуга по обеспечению питания льготной категории учащихся</t>
  </si>
  <si>
    <t>Услуга №8 по текущему содержанию и обслуживанию</t>
  </si>
  <si>
    <t>Субсидии на иные цели</t>
  </si>
  <si>
    <t>Х</t>
  </si>
  <si>
    <t>в том числе:</t>
  </si>
  <si>
    <t>ДМЦП «Школьный стадион-центр спортивно-массового развития микрорайонов города Тихвина и сельских населенных пунктов Тихвинского района на 2012-2014 годы» (710094)</t>
  </si>
  <si>
    <t>ДЦП «Дети Ленинградской области» на 2011-2013 годы (710102)</t>
  </si>
  <si>
    <t>ДЦП «Приоритетные направления развития образования Ленинградской области на 2011-2015 годы» (710154)</t>
  </si>
  <si>
    <r>
      <t>ДМЦП «</t>
    </r>
    <r>
      <rPr>
        <i/>
        <sz val="8"/>
        <color theme="1"/>
        <rFont val="Arial"/>
        <family val="2"/>
        <charset val="204"/>
      </rPr>
      <t>Приоритетные направления развития образования Тихвинского района на 2012-2014 годы» (710090)</t>
    </r>
  </si>
  <si>
    <t xml:space="preserve">Бюджетные инвестиции                     </t>
  </si>
  <si>
    <t>Поступления от оказания государственным  учреждением услуг (выполнения работ),    предоставление которых для физических и  юридических лиц осуществляется на платной</t>
  </si>
  <si>
    <t xml:space="preserve">основе (платные услуги), всего                            </t>
  </si>
  <si>
    <t xml:space="preserve">Поступления от иной приносящей доход     деятельности, всего:                     </t>
  </si>
  <si>
    <t xml:space="preserve">                          </t>
  </si>
  <si>
    <t xml:space="preserve">      </t>
  </si>
  <si>
    <t xml:space="preserve">Выплаты (субсидии на выполнение муниципального  задания)                                                          </t>
  </si>
  <si>
    <t xml:space="preserve">Оплата труда и начисления на выплаты по  оплате труда, всего                      </t>
  </si>
  <si>
    <t xml:space="preserve">из них:                               </t>
  </si>
  <si>
    <t xml:space="preserve">Заработная плата                         </t>
  </si>
  <si>
    <t xml:space="preserve">Прочие выплаты                           </t>
  </si>
  <si>
    <t xml:space="preserve">Начисления на выплаты по оплате труда    </t>
  </si>
  <si>
    <t xml:space="preserve">Оплата работ, услуг, всего               </t>
  </si>
  <si>
    <t xml:space="preserve">Услуги связи                             </t>
  </si>
  <si>
    <t xml:space="preserve">Транспортные услуги                      </t>
  </si>
  <si>
    <t xml:space="preserve">Коммунальные услуги                      </t>
  </si>
  <si>
    <t xml:space="preserve">Арендная плата за пользование имуществом </t>
  </si>
  <si>
    <t xml:space="preserve">Работы, услуги по содержанию имущества   </t>
  </si>
  <si>
    <t xml:space="preserve">Прочие работы, услуги                    </t>
  </si>
  <si>
    <t xml:space="preserve">Безвозмездные перечисления государственным и муниципальным          </t>
  </si>
  <si>
    <t>организациям</t>
  </si>
  <si>
    <t xml:space="preserve">Социальное обеспечение, всего            </t>
  </si>
  <si>
    <t xml:space="preserve">Пособия по социальной помощи населению   </t>
  </si>
  <si>
    <t xml:space="preserve">Пенсии, пособия, выплачиваемые организациями сектора государственного   управления                               </t>
  </si>
  <si>
    <t xml:space="preserve">Прочие расходы                           </t>
  </si>
  <si>
    <t xml:space="preserve">Поступление нефинансовых активов, всего  </t>
  </si>
  <si>
    <t xml:space="preserve">Увеличение стоимости основных средств    </t>
  </si>
  <si>
    <t xml:space="preserve">Увеличение стоимости нематериальных активов                                  </t>
  </si>
  <si>
    <t xml:space="preserve">Увеличение стоимости непроизводственных активов                                  </t>
  </si>
  <si>
    <t>Увеличение стоимости материальных запасов</t>
  </si>
  <si>
    <t xml:space="preserve">Поступление финансовых активов, всего    </t>
  </si>
  <si>
    <t xml:space="preserve">Увеличение стоимости ценных бумаг, кроме акций и иных форм участия в капитале     </t>
  </si>
  <si>
    <t xml:space="preserve">Увеличение стоимости акций и иных форм   участия в капитале                       </t>
  </si>
  <si>
    <t xml:space="preserve">Справочно:                               </t>
  </si>
  <si>
    <t xml:space="preserve">Объем публичных обязательств, всего      </t>
  </si>
  <si>
    <t>Выплаты (субсидии на иные цели)</t>
  </si>
  <si>
    <t xml:space="preserve">Безвозмездные перечисления организациям, всего                                    </t>
  </si>
  <si>
    <t xml:space="preserve">организациям                             </t>
  </si>
  <si>
    <t>Выплаты, всего:</t>
  </si>
  <si>
    <r>
      <t xml:space="preserve">Руководитель муниципального учреждения   ___________  </t>
    </r>
    <r>
      <rPr>
        <u/>
        <sz val="10"/>
        <color theme="1"/>
        <rFont val="Courier New CYR"/>
      </rPr>
      <t xml:space="preserve"> Е. И. Иванова</t>
    </r>
  </si>
  <si>
    <r>
      <t xml:space="preserve">Исполнитель                              ____________  </t>
    </r>
    <r>
      <rPr>
        <u/>
        <sz val="10"/>
        <color theme="1"/>
        <rFont val="Courier New CYR"/>
      </rPr>
      <t>А.А.Фунтикова</t>
    </r>
  </si>
  <si>
    <t xml:space="preserve">Выплаты, всего:                          </t>
  </si>
  <si>
    <t>ДЦП «Приоритетные направления развития образования Тихвинского района на 2012-2014 годы» (710090)</t>
  </si>
  <si>
    <t xml:space="preserve">Пенсии, пособия, выплачиваемые организациями сектора государственного  управления                               </t>
  </si>
  <si>
    <t>Безвозмездные перечисления организациям, всего</t>
  </si>
  <si>
    <t>Перечень объектов текущего и аварийного ремонта образовательных учреждений Тихвинского района (710098)</t>
  </si>
  <si>
    <t xml:space="preserve">Выплаты (субсидии на выполнение муницип.   задания)                                                         </t>
  </si>
  <si>
    <t>ДЦП "Укрепление материально-технической базы ОУ ЛО на 2013-2015 годы" (710146)</t>
  </si>
  <si>
    <t>На поддержку муниципальных образований по развитию общественной инфраструктуры муниципального значения области образования (710200)</t>
  </si>
  <si>
    <t>ДМЦП"Энергосбережение и повышение энергетической эффективности в бюджетном секторе Тихвинского района на 2010-2014 годы" (710055)</t>
  </si>
  <si>
    <r>
      <t xml:space="preserve">Главный бухгалтер учреждения             ____________  </t>
    </r>
    <r>
      <rPr>
        <u/>
        <sz val="10"/>
        <color theme="1"/>
        <rFont val="Courier New CYR"/>
      </rPr>
      <t>А.А.Фунтикова</t>
    </r>
  </si>
  <si>
    <t>Услуга №1 добровольные пожертвования на услуги для учащихся</t>
  </si>
  <si>
    <t>Выплаты по иной приносящей доход деятельности (безвозмездные поступления) в т.ч.:</t>
  </si>
  <si>
    <t>с учетом изменений  на    _________________2013 года</t>
  </si>
  <si>
    <t xml:space="preserve">                                         (подпись)</t>
  </si>
  <si>
    <t>(расшифровка подписи)</t>
  </si>
  <si>
    <t>с изменениями  на  ___________________2013 года</t>
  </si>
  <si>
    <t>Модернизация региональной системы общего образования (710131)</t>
  </si>
  <si>
    <t>Модернизация региональной системы общего образования (710178)</t>
  </si>
  <si>
    <t>ДМЦП"Комплексные меры по организации оздоровления, отдыха и занятости детей, подростков и молодежи Тихвинского района на 2012-2014 годы" (710052)</t>
  </si>
  <si>
    <t>Субсидии на проведение оздоровительной кампании детей, находящижся в трудной жизненной ситуации (710005)</t>
  </si>
  <si>
    <t>Выплаты (Субсидии на проведение оздоровительной кампании детей, находящижся в трудной жизненной ситуации (710005)</t>
  </si>
  <si>
    <t>ДМЦП "Пожарная безопасность муниципальных образовательных учреждений на 2013-2015 годы" (710093)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</si>
</sst>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Courier New CYR"/>
    </font>
    <font>
      <u/>
      <sz val="10"/>
      <color theme="1"/>
      <name val="Courier New CY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horizontal="justify"/>
    </xf>
    <xf numFmtId="0" fontId="7" fillId="0" borderId="0" xfId="0" applyFont="1"/>
    <xf numFmtId="0" fontId="1" fillId="0" borderId="7" xfId="0" applyFont="1" applyBorder="1" applyAlignment="1">
      <alignment vertical="top" wrapText="1"/>
    </xf>
    <xf numFmtId="0" fontId="0" fillId="0" borderId="0" xfId="0" applyBorder="1"/>
    <xf numFmtId="2" fontId="1" fillId="0" borderId="6" xfId="0" applyNumberFormat="1" applyFont="1" applyBorder="1" applyAlignment="1">
      <alignment vertical="top" wrapText="1"/>
    </xf>
    <xf numFmtId="2" fontId="3" fillId="0" borderId="6" xfId="0" applyNumberFormat="1" applyFont="1" applyBorder="1" applyAlignment="1">
      <alignment horizontal="right" vertical="top" wrapText="1"/>
    </xf>
    <xf numFmtId="2" fontId="1" fillId="0" borderId="6" xfId="0" applyNumberFormat="1" applyFont="1" applyBorder="1" applyAlignment="1">
      <alignment horizontal="right" vertical="top" wrapText="1"/>
    </xf>
    <xf numFmtId="2" fontId="1" fillId="0" borderId="7" xfId="0" applyNumberFormat="1" applyFont="1" applyBorder="1" applyAlignment="1">
      <alignment horizontal="right" vertical="top" wrapText="1"/>
    </xf>
    <xf numFmtId="2" fontId="6" fillId="0" borderId="6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2" fontId="1" fillId="0" borderId="8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3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vertical="top" wrapText="1"/>
    </xf>
    <xf numFmtId="2" fontId="1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1"/>
  <sheetViews>
    <sheetView tabSelected="1" workbookViewId="0">
      <selection activeCell="F248" sqref="F248"/>
    </sheetView>
  </sheetViews>
  <sheetFormatPr defaultRowHeight="15"/>
  <cols>
    <col min="1" max="1" width="60.140625" customWidth="1"/>
    <col min="2" max="2" width="14.140625" customWidth="1"/>
    <col min="3" max="3" width="12.7109375" customWidth="1"/>
  </cols>
  <sheetData>
    <row r="1" spans="1:3">
      <c r="A1" s="50" t="s">
        <v>0</v>
      </c>
      <c r="B1" s="50"/>
      <c r="C1" s="50"/>
    </row>
    <row r="2" spans="1:3">
      <c r="A2" s="51" t="s">
        <v>1</v>
      </c>
      <c r="B2" s="51"/>
      <c r="C2" s="51"/>
    </row>
    <row r="3" spans="1:3">
      <c r="A3" s="51" t="s">
        <v>2</v>
      </c>
      <c r="B3" s="51"/>
      <c r="C3" s="51"/>
    </row>
    <row r="4" spans="1:3">
      <c r="A4" s="52" t="s">
        <v>83</v>
      </c>
      <c r="B4" s="52"/>
      <c r="C4" s="52"/>
    </row>
    <row r="5" spans="1:3" ht="15.75" thickBot="1">
      <c r="A5" s="1"/>
    </row>
    <row r="6" spans="1:3" ht="25.5">
      <c r="A6" s="53" t="s">
        <v>3</v>
      </c>
      <c r="B6" s="2" t="s">
        <v>4</v>
      </c>
      <c r="C6" s="53" t="s">
        <v>9</v>
      </c>
    </row>
    <row r="7" spans="1:3">
      <c r="A7" s="54"/>
      <c r="B7" s="3" t="s">
        <v>5</v>
      </c>
      <c r="C7" s="54"/>
    </row>
    <row r="8" spans="1:3" ht="25.5">
      <c r="A8" s="54"/>
      <c r="B8" s="3" t="s">
        <v>6</v>
      </c>
      <c r="C8" s="54"/>
    </row>
    <row r="9" spans="1:3" ht="25.5">
      <c r="A9" s="54"/>
      <c r="B9" s="3" t="s">
        <v>7</v>
      </c>
      <c r="C9" s="54"/>
    </row>
    <row r="10" spans="1:3" ht="15.75" thickBot="1">
      <c r="A10" s="55"/>
      <c r="B10" s="4" t="s">
        <v>8</v>
      </c>
      <c r="C10" s="55"/>
    </row>
    <row r="11" spans="1:3" ht="15.75" thickBot="1">
      <c r="A11" s="5" t="s">
        <v>10</v>
      </c>
      <c r="B11" s="4" t="s">
        <v>11</v>
      </c>
      <c r="C11" s="16"/>
    </row>
    <row r="12" spans="1:3" ht="16.5" customHeight="1" thickBot="1">
      <c r="A12" s="6" t="s">
        <v>12</v>
      </c>
      <c r="B12" s="7" t="s">
        <v>11</v>
      </c>
      <c r="C12" s="17">
        <f>C14+C30+C24+C26+C27</f>
        <v>37993472.469999999</v>
      </c>
    </row>
    <row r="13" spans="1:3" ht="17.25" customHeight="1" thickBot="1">
      <c r="A13" s="5" t="s">
        <v>13</v>
      </c>
      <c r="B13" s="4" t="s">
        <v>11</v>
      </c>
      <c r="C13" s="18"/>
    </row>
    <row r="14" spans="1:3" ht="15.75" customHeight="1" thickBot="1">
      <c r="A14" s="6" t="s">
        <v>14</v>
      </c>
      <c r="B14" s="7" t="s">
        <v>11</v>
      </c>
      <c r="C14" s="17">
        <f>C16+C17+C18+C20+C21+C22+C23</f>
        <v>35901600</v>
      </c>
    </row>
    <row r="15" spans="1:3" ht="15.75" thickBot="1">
      <c r="A15" s="5" t="s">
        <v>13</v>
      </c>
      <c r="B15" s="4"/>
      <c r="C15" s="18"/>
    </row>
    <row r="16" spans="1:3" ht="27" customHeight="1" thickBot="1">
      <c r="A16" s="5" t="s">
        <v>15</v>
      </c>
      <c r="B16" s="4"/>
      <c r="C16" s="18">
        <v>12959300</v>
      </c>
    </row>
    <row r="17" spans="1:3" ht="27" customHeight="1" thickBot="1">
      <c r="A17" s="5" t="s">
        <v>16</v>
      </c>
      <c r="B17" s="4"/>
      <c r="C17" s="18">
        <v>14946700</v>
      </c>
    </row>
    <row r="18" spans="1:3" ht="26.25" customHeight="1" thickBot="1">
      <c r="A18" s="5" t="s">
        <v>17</v>
      </c>
      <c r="B18" s="4"/>
      <c r="C18" s="18">
        <v>2924700</v>
      </c>
    </row>
    <row r="19" spans="1:3" ht="40.5" customHeight="1" thickBot="1">
      <c r="A19" s="5" t="s">
        <v>18</v>
      </c>
      <c r="B19" s="4"/>
      <c r="C19" s="18"/>
    </row>
    <row r="20" spans="1:3" ht="17.25" customHeight="1" thickBot="1">
      <c r="A20" s="5" t="s">
        <v>19</v>
      </c>
      <c r="B20" s="4"/>
      <c r="C20" s="18">
        <v>290900</v>
      </c>
    </row>
    <row r="21" spans="1:3" ht="16.5" customHeight="1" thickBot="1">
      <c r="A21" s="5" t="s">
        <v>20</v>
      </c>
      <c r="B21" s="4"/>
      <c r="C21" s="18">
        <v>890400</v>
      </c>
    </row>
    <row r="22" spans="1:3" ht="15.75" customHeight="1" thickBot="1">
      <c r="A22" s="5" t="s">
        <v>21</v>
      </c>
      <c r="B22" s="4"/>
      <c r="C22" s="18">
        <v>2224500</v>
      </c>
    </row>
    <row r="23" spans="1:3" ht="18" customHeight="1" thickBot="1">
      <c r="A23" s="5" t="s">
        <v>22</v>
      </c>
      <c r="B23" s="4"/>
      <c r="C23" s="18">
        <v>1665100</v>
      </c>
    </row>
    <row r="24" spans="1:3" ht="37.5" customHeight="1">
      <c r="A24" s="10" t="s">
        <v>31</v>
      </c>
      <c r="B24" s="58" t="s">
        <v>11</v>
      </c>
      <c r="C24" s="56"/>
    </row>
    <row r="25" spans="1:3" ht="12" customHeight="1" thickBot="1">
      <c r="A25" s="38" t="s">
        <v>32</v>
      </c>
      <c r="B25" s="59"/>
      <c r="C25" s="57"/>
    </row>
    <row r="26" spans="1:3" ht="27" customHeight="1" thickBot="1">
      <c r="A26" s="38" t="s">
        <v>90</v>
      </c>
      <c r="B26" s="4" t="s">
        <v>11</v>
      </c>
      <c r="C26" s="17">
        <v>175741.44</v>
      </c>
    </row>
    <row r="27" spans="1:3" ht="18" customHeight="1" thickBot="1">
      <c r="A27" s="38" t="s">
        <v>33</v>
      </c>
      <c r="B27" s="4" t="s">
        <v>11</v>
      </c>
      <c r="C27" s="17">
        <f>C29</f>
        <v>25292</v>
      </c>
    </row>
    <row r="28" spans="1:3" ht="18" customHeight="1" thickBot="1">
      <c r="A28" s="40" t="s">
        <v>13</v>
      </c>
      <c r="B28" s="4" t="s">
        <v>11</v>
      </c>
      <c r="C28" s="18"/>
    </row>
    <row r="29" spans="1:3" ht="18" customHeight="1" thickBot="1">
      <c r="A29" s="40" t="s">
        <v>81</v>
      </c>
      <c r="B29" s="4"/>
      <c r="C29" s="18">
        <v>25292</v>
      </c>
    </row>
    <row r="30" spans="1:3" ht="17.25" customHeight="1" thickBot="1">
      <c r="A30" s="6" t="s">
        <v>23</v>
      </c>
      <c r="B30" s="7" t="s">
        <v>24</v>
      </c>
      <c r="C30" s="17">
        <f>C32+C33+C34+C35+C36+C37+C38+C39+C40+C41+C42+C43</f>
        <v>1890839.03</v>
      </c>
    </row>
    <row r="31" spans="1:3" ht="14.25" customHeight="1" thickBot="1">
      <c r="A31" s="5" t="s">
        <v>25</v>
      </c>
      <c r="B31" s="4"/>
      <c r="C31" s="18"/>
    </row>
    <row r="32" spans="1:3" ht="35.25" customHeight="1" thickBot="1">
      <c r="A32" s="8" t="s">
        <v>26</v>
      </c>
      <c r="B32" s="4"/>
      <c r="C32" s="18">
        <v>20000</v>
      </c>
    </row>
    <row r="33" spans="1:3" ht="16.5" customHeight="1" thickBot="1">
      <c r="A33" s="8" t="s">
        <v>27</v>
      </c>
      <c r="B33" s="4"/>
      <c r="C33" s="18">
        <v>60000</v>
      </c>
    </row>
    <row r="34" spans="1:3" ht="24" customHeight="1" thickBot="1">
      <c r="A34" s="8" t="s">
        <v>28</v>
      </c>
      <c r="B34" s="4"/>
      <c r="C34" s="18">
        <v>165150</v>
      </c>
    </row>
    <row r="35" spans="1:3" ht="26.25" customHeight="1" thickBot="1">
      <c r="A35" s="9" t="s">
        <v>29</v>
      </c>
      <c r="B35" s="4"/>
      <c r="C35" s="18">
        <v>292200.5</v>
      </c>
    </row>
    <row r="36" spans="1:3" ht="23.25" thickBot="1">
      <c r="A36" s="8" t="s">
        <v>75</v>
      </c>
      <c r="B36" s="4"/>
      <c r="C36" s="18">
        <v>120742</v>
      </c>
    </row>
    <row r="37" spans="1:3" ht="23.25" thickBot="1">
      <c r="A37" s="8" t="s">
        <v>78</v>
      </c>
      <c r="B37" s="4"/>
      <c r="C37" s="18">
        <v>100000</v>
      </c>
    </row>
    <row r="38" spans="1:3" ht="22.5" customHeight="1" thickBot="1">
      <c r="A38" s="8" t="s">
        <v>77</v>
      </c>
      <c r="B38" s="4"/>
      <c r="C38" s="18">
        <v>78000</v>
      </c>
    </row>
    <row r="39" spans="1:3" ht="22.5" customHeight="1" thickBot="1">
      <c r="A39" s="8" t="s">
        <v>79</v>
      </c>
      <c r="B39" s="4"/>
      <c r="C39" s="18">
        <v>23450</v>
      </c>
    </row>
    <row r="40" spans="1:3" ht="15.75" customHeight="1" thickBot="1">
      <c r="A40" s="8" t="s">
        <v>87</v>
      </c>
      <c r="B40" s="4"/>
      <c r="C40" s="18">
        <v>412100</v>
      </c>
    </row>
    <row r="41" spans="1:3" ht="15.75" customHeight="1" thickBot="1">
      <c r="A41" s="8" t="s">
        <v>88</v>
      </c>
      <c r="B41" s="4"/>
      <c r="C41" s="18">
        <v>460900</v>
      </c>
    </row>
    <row r="42" spans="1:3" ht="35.25" customHeight="1" thickBot="1">
      <c r="A42" s="8" t="s">
        <v>89</v>
      </c>
      <c r="B42" s="4"/>
      <c r="C42" s="18">
        <v>88650.57</v>
      </c>
    </row>
    <row r="43" spans="1:3" ht="24.75" customHeight="1" thickBot="1">
      <c r="A43" s="8" t="s">
        <v>92</v>
      </c>
      <c r="B43" s="4"/>
      <c r="C43" s="18">
        <v>69645.960000000006</v>
      </c>
    </row>
    <row r="44" spans="1:3" ht="15" customHeight="1" thickBot="1">
      <c r="A44" s="5" t="s">
        <v>30</v>
      </c>
      <c r="B44" s="4"/>
      <c r="C44" s="18"/>
    </row>
    <row r="45" spans="1:3" ht="15.75" thickBot="1">
      <c r="A45" s="6" t="s">
        <v>34</v>
      </c>
      <c r="B45" s="7" t="s">
        <v>35</v>
      </c>
      <c r="C45" s="17"/>
    </row>
    <row r="46" spans="1:3" ht="24.75" customHeight="1" thickBot="1">
      <c r="A46" s="6" t="s">
        <v>36</v>
      </c>
      <c r="B46" s="21"/>
      <c r="C46" s="17">
        <f>C47+C52+C64+C68+C69</f>
        <v>35901600</v>
      </c>
    </row>
    <row r="47" spans="1:3" ht="18" customHeight="1" thickBot="1">
      <c r="A47" s="31" t="s">
        <v>37</v>
      </c>
      <c r="B47" s="21">
        <v>210</v>
      </c>
      <c r="C47" s="17">
        <f>C49+C50+C51</f>
        <v>31012000</v>
      </c>
    </row>
    <row r="48" spans="1:3" ht="11.25" customHeight="1" thickBot="1">
      <c r="A48" s="5" t="s">
        <v>38</v>
      </c>
      <c r="B48" s="22"/>
      <c r="C48" s="18"/>
    </row>
    <row r="49" spans="1:6" ht="15" customHeight="1" thickBot="1">
      <c r="A49" s="5" t="s">
        <v>39</v>
      </c>
      <c r="B49" s="22">
        <v>211</v>
      </c>
      <c r="C49" s="18">
        <v>23765300</v>
      </c>
    </row>
    <row r="50" spans="1:6" ht="15" customHeight="1" thickBot="1">
      <c r="A50" s="5" t="s">
        <v>40</v>
      </c>
      <c r="B50" s="22">
        <v>212</v>
      </c>
      <c r="C50" s="18">
        <v>69600</v>
      </c>
    </row>
    <row r="51" spans="1:6" ht="15" customHeight="1" thickBot="1">
      <c r="A51" s="5" t="s">
        <v>41</v>
      </c>
      <c r="B51" s="22">
        <v>213</v>
      </c>
      <c r="C51" s="18">
        <v>7177100</v>
      </c>
    </row>
    <row r="52" spans="1:6" ht="15" customHeight="1" thickBot="1">
      <c r="A52" s="31" t="s">
        <v>42</v>
      </c>
      <c r="B52" s="21">
        <v>220</v>
      </c>
      <c r="C52" s="17">
        <f>C54+C55+C56+C57+C58+C59+C60</f>
        <v>3876960</v>
      </c>
    </row>
    <row r="53" spans="1:6" ht="12" customHeight="1" thickBot="1">
      <c r="A53" s="5" t="s">
        <v>38</v>
      </c>
      <c r="B53" s="22"/>
      <c r="C53" s="18"/>
    </row>
    <row r="54" spans="1:6" ht="15" customHeight="1" thickBot="1">
      <c r="A54" s="5" t="s">
        <v>43</v>
      </c>
      <c r="B54" s="22">
        <v>221</v>
      </c>
      <c r="C54" s="18">
        <v>49500</v>
      </c>
    </row>
    <row r="55" spans="1:6" ht="15" customHeight="1" thickBot="1">
      <c r="A55" s="5" t="s">
        <v>44</v>
      </c>
      <c r="B55" s="22">
        <v>222</v>
      </c>
      <c r="C55" s="18">
        <v>0</v>
      </c>
    </row>
    <row r="56" spans="1:6" ht="15" customHeight="1" thickBot="1">
      <c r="A56" s="5" t="s">
        <v>45</v>
      </c>
      <c r="B56" s="22">
        <v>223</v>
      </c>
      <c r="C56" s="18">
        <v>1119600</v>
      </c>
    </row>
    <row r="57" spans="1:6" ht="15" customHeight="1" thickBot="1">
      <c r="A57" s="5" t="s">
        <v>46</v>
      </c>
      <c r="B57" s="22">
        <v>224</v>
      </c>
      <c r="C57" s="18"/>
    </row>
    <row r="58" spans="1:6" ht="15" customHeight="1" thickBot="1">
      <c r="A58" s="5" t="s">
        <v>47</v>
      </c>
      <c r="B58" s="22">
        <v>225</v>
      </c>
      <c r="C58" s="18">
        <v>255260</v>
      </c>
    </row>
    <row r="59" spans="1:6" ht="15" customHeight="1" thickBot="1">
      <c r="A59" s="5" t="s">
        <v>48</v>
      </c>
      <c r="B59" s="22">
        <v>226</v>
      </c>
      <c r="C59" s="18">
        <v>2452600</v>
      </c>
      <c r="F59" s="15"/>
    </row>
    <row r="60" spans="1:6" ht="12.75" customHeight="1" thickBot="1">
      <c r="A60" s="14" t="s">
        <v>74</v>
      </c>
      <c r="B60" s="23">
        <v>240</v>
      </c>
      <c r="C60" s="19"/>
      <c r="F60" s="15"/>
    </row>
    <row r="61" spans="1:6" ht="11.25" customHeight="1" thickBot="1">
      <c r="A61" s="5" t="s">
        <v>38</v>
      </c>
      <c r="B61" s="22"/>
      <c r="C61" s="18"/>
    </row>
    <row r="62" spans="1:6" ht="12.75" customHeight="1">
      <c r="A62" s="11" t="s">
        <v>49</v>
      </c>
      <c r="B62" s="46">
        <v>241</v>
      </c>
      <c r="C62" s="48"/>
    </row>
    <row r="63" spans="1:6" ht="14.25" customHeight="1" thickBot="1">
      <c r="A63" s="5" t="s">
        <v>50</v>
      </c>
      <c r="B63" s="47"/>
      <c r="C63" s="49"/>
    </row>
    <row r="64" spans="1:6" ht="15" customHeight="1" thickBot="1">
      <c r="A64" s="31" t="s">
        <v>51</v>
      </c>
      <c r="B64" s="21">
        <v>260</v>
      </c>
      <c r="C64" s="17">
        <f>C66+C67</f>
        <v>0</v>
      </c>
    </row>
    <row r="65" spans="1:3" ht="12" customHeight="1" thickBot="1">
      <c r="A65" s="5" t="s">
        <v>38</v>
      </c>
      <c r="B65" s="22"/>
      <c r="C65" s="18"/>
    </row>
    <row r="66" spans="1:3" ht="13.5" customHeight="1" thickBot="1">
      <c r="A66" s="5" t="s">
        <v>52</v>
      </c>
      <c r="B66" s="22">
        <v>262</v>
      </c>
      <c r="C66" s="18"/>
    </row>
    <row r="67" spans="1:3" ht="24.75" customHeight="1" thickBot="1">
      <c r="A67" s="5" t="s">
        <v>53</v>
      </c>
      <c r="B67" s="22">
        <v>263</v>
      </c>
      <c r="C67" s="18"/>
    </row>
    <row r="68" spans="1:3" ht="15" customHeight="1" thickBot="1">
      <c r="A68" s="31" t="s">
        <v>54</v>
      </c>
      <c r="B68" s="21">
        <v>290</v>
      </c>
      <c r="C68" s="17">
        <v>42640</v>
      </c>
    </row>
    <row r="69" spans="1:3" ht="15" customHeight="1" thickBot="1">
      <c r="A69" s="31" t="s">
        <v>55</v>
      </c>
      <c r="B69" s="21">
        <v>300</v>
      </c>
      <c r="C69" s="17">
        <f>C71+C72+C73+C74</f>
        <v>970000</v>
      </c>
    </row>
    <row r="70" spans="1:3" ht="12" customHeight="1" thickBot="1">
      <c r="A70" s="5" t="s">
        <v>38</v>
      </c>
      <c r="B70" s="22"/>
      <c r="C70" s="18"/>
    </row>
    <row r="71" spans="1:3" ht="15" customHeight="1" thickBot="1">
      <c r="A71" s="5" t="s">
        <v>56</v>
      </c>
      <c r="B71" s="22">
        <v>310</v>
      </c>
      <c r="C71" s="18">
        <v>500000</v>
      </c>
    </row>
    <row r="72" spans="1:3" ht="15" customHeight="1" thickBot="1">
      <c r="A72" s="5" t="s">
        <v>57</v>
      </c>
      <c r="B72" s="22">
        <v>320</v>
      </c>
      <c r="C72" s="18"/>
    </row>
    <row r="73" spans="1:3" ht="15" customHeight="1" thickBot="1">
      <c r="A73" s="5" t="s">
        <v>58</v>
      </c>
      <c r="B73" s="22">
        <v>330</v>
      </c>
      <c r="C73" s="18"/>
    </row>
    <row r="74" spans="1:3" ht="15" customHeight="1" thickBot="1">
      <c r="A74" s="5" t="s">
        <v>59</v>
      </c>
      <c r="B74" s="22">
        <v>340</v>
      </c>
      <c r="C74" s="18">
        <v>470000</v>
      </c>
    </row>
    <row r="75" spans="1:3" ht="15" customHeight="1" thickBot="1">
      <c r="A75" s="5" t="s">
        <v>60</v>
      </c>
      <c r="B75" s="22">
        <v>500</v>
      </c>
      <c r="C75" s="18">
        <f>C77+C78</f>
        <v>0</v>
      </c>
    </row>
    <row r="76" spans="1:3" ht="11.25" customHeight="1" thickBot="1">
      <c r="A76" s="5" t="s">
        <v>38</v>
      </c>
      <c r="B76" s="22"/>
      <c r="C76" s="18"/>
    </row>
    <row r="77" spans="1:3" ht="27" customHeight="1" thickBot="1">
      <c r="A77" s="5" t="s">
        <v>61</v>
      </c>
      <c r="B77" s="22">
        <v>520</v>
      </c>
      <c r="C77" s="18"/>
    </row>
    <row r="78" spans="1:3" ht="12.75" customHeight="1" thickBot="1">
      <c r="A78" s="5" t="s">
        <v>62</v>
      </c>
      <c r="B78" s="22">
        <v>530</v>
      </c>
      <c r="C78" s="18"/>
    </row>
    <row r="79" spans="1:3" ht="12" customHeight="1" thickBot="1">
      <c r="A79" s="5" t="s">
        <v>63</v>
      </c>
      <c r="B79" s="22"/>
      <c r="C79" s="18"/>
    </row>
    <row r="80" spans="1:3" ht="12" customHeight="1" thickBot="1">
      <c r="A80" s="5" t="s">
        <v>64</v>
      </c>
      <c r="B80" s="22" t="s">
        <v>11</v>
      </c>
      <c r="C80" s="18"/>
    </row>
    <row r="81" spans="1:3" ht="36.75" customHeight="1" thickBot="1">
      <c r="A81" s="38" t="s">
        <v>91</v>
      </c>
      <c r="B81" s="21"/>
      <c r="C81" s="17">
        <f>C82+C87+C104</f>
        <v>175741.44</v>
      </c>
    </row>
    <row r="82" spans="1:3" ht="12" customHeight="1" thickBot="1">
      <c r="A82" s="40" t="s">
        <v>37</v>
      </c>
      <c r="B82" s="21">
        <v>210</v>
      </c>
      <c r="C82" s="17"/>
    </row>
    <row r="83" spans="1:3" ht="12" customHeight="1" thickBot="1">
      <c r="A83" s="40" t="s">
        <v>38</v>
      </c>
      <c r="B83" s="22"/>
      <c r="C83" s="18"/>
    </row>
    <row r="84" spans="1:3" ht="12" customHeight="1" thickBot="1">
      <c r="A84" s="40" t="s">
        <v>39</v>
      </c>
      <c r="B84" s="22">
        <v>211</v>
      </c>
      <c r="C84" s="18"/>
    </row>
    <row r="85" spans="1:3" ht="12" customHeight="1" thickBot="1">
      <c r="A85" s="40" t="s">
        <v>40</v>
      </c>
      <c r="B85" s="22">
        <v>212</v>
      </c>
      <c r="C85" s="18"/>
    </row>
    <row r="86" spans="1:3" ht="12" customHeight="1" thickBot="1">
      <c r="A86" s="40" t="s">
        <v>41</v>
      </c>
      <c r="B86" s="22">
        <v>213</v>
      </c>
      <c r="C86" s="18"/>
    </row>
    <row r="87" spans="1:3" ht="12" customHeight="1" thickBot="1">
      <c r="A87" s="40" t="s">
        <v>42</v>
      </c>
      <c r="B87" s="21">
        <v>220</v>
      </c>
      <c r="C87" s="17">
        <f>C89+C90+C91+C93+C94</f>
        <v>167482.56</v>
      </c>
    </row>
    <row r="88" spans="1:3" ht="12" customHeight="1" thickBot="1">
      <c r="A88" s="40" t="s">
        <v>38</v>
      </c>
      <c r="B88" s="22"/>
      <c r="C88" s="18"/>
    </row>
    <row r="89" spans="1:3" ht="12" customHeight="1" thickBot="1">
      <c r="A89" s="40" t="s">
        <v>43</v>
      </c>
      <c r="B89" s="22">
        <v>221</v>
      </c>
      <c r="C89" s="18"/>
    </row>
    <row r="90" spans="1:3" ht="12" customHeight="1" thickBot="1">
      <c r="A90" s="40" t="s">
        <v>44</v>
      </c>
      <c r="B90" s="22">
        <v>222</v>
      </c>
      <c r="C90" s="18"/>
    </row>
    <row r="91" spans="1:3" ht="12" customHeight="1" thickBot="1">
      <c r="A91" s="40" t="s">
        <v>45</v>
      </c>
      <c r="B91" s="22">
        <v>223</v>
      </c>
      <c r="C91" s="18"/>
    </row>
    <row r="92" spans="1:3" ht="12" customHeight="1" thickBot="1">
      <c r="A92" s="40" t="s">
        <v>46</v>
      </c>
      <c r="B92" s="22">
        <v>224</v>
      </c>
      <c r="C92" s="18"/>
    </row>
    <row r="93" spans="1:3" ht="12" customHeight="1" thickBot="1">
      <c r="A93" s="40" t="s">
        <v>47</v>
      </c>
      <c r="B93" s="22">
        <v>225</v>
      </c>
      <c r="C93" s="18"/>
    </row>
    <row r="94" spans="1:3" ht="12" customHeight="1" thickBot="1">
      <c r="A94" s="40" t="s">
        <v>48</v>
      </c>
      <c r="B94" s="22">
        <v>226</v>
      </c>
      <c r="C94" s="18">
        <v>167482.56</v>
      </c>
    </row>
    <row r="95" spans="1:3" ht="12" customHeight="1" thickBot="1">
      <c r="A95" s="40" t="s">
        <v>66</v>
      </c>
      <c r="B95" s="22">
        <v>240</v>
      </c>
      <c r="C95" s="18"/>
    </row>
    <row r="96" spans="1:3" ht="12" customHeight="1" thickBot="1">
      <c r="A96" s="40" t="s">
        <v>38</v>
      </c>
      <c r="B96" s="22"/>
      <c r="C96" s="18"/>
    </row>
    <row r="97" spans="1:3" ht="12" customHeight="1">
      <c r="A97" s="39" t="s">
        <v>49</v>
      </c>
      <c r="B97" s="46">
        <v>241</v>
      </c>
      <c r="C97" s="48"/>
    </row>
    <row r="98" spans="1:3" ht="12" customHeight="1" thickBot="1">
      <c r="A98" s="40" t="s">
        <v>67</v>
      </c>
      <c r="B98" s="47"/>
      <c r="C98" s="49"/>
    </row>
    <row r="99" spans="1:3" ht="12" customHeight="1" thickBot="1">
      <c r="A99" s="40" t="s">
        <v>51</v>
      </c>
      <c r="B99" s="21">
        <v>260</v>
      </c>
      <c r="C99" s="17"/>
    </row>
    <row r="100" spans="1:3" ht="12" customHeight="1" thickBot="1">
      <c r="A100" s="40" t="s">
        <v>38</v>
      </c>
      <c r="B100" s="22"/>
      <c r="C100" s="18"/>
    </row>
    <row r="101" spans="1:3" ht="12" customHeight="1" thickBot="1">
      <c r="A101" s="40" t="s">
        <v>52</v>
      </c>
      <c r="B101" s="22">
        <v>262</v>
      </c>
      <c r="C101" s="18"/>
    </row>
    <row r="102" spans="1:3" ht="12" customHeight="1" thickBot="1">
      <c r="A102" s="40" t="s">
        <v>53</v>
      </c>
      <c r="B102" s="22">
        <v>263</v>
      </c>
      <c r="C102" s="18"/>
    </row>
    <row r="103" spans="1:3" ht="12" customHeight="1" thickBot="1">
      <c r="A103" s="40" t="s">
        <v>54</v>
      </c>
      <c r="B103" s="21">
        <v>290</v>
      </c>
      <c r="C103" s="17"/>
    </row>
    <row r="104" spans="1:3" ht="12" customHeight="1" thickBot="1">
      <c r="A104" s="40" t="s">
        <v>55</v>
      </c>
      <c r="B104" s="21">
        <v>300</v>
      </c>
      <c r="C104" s="17">
        <f>C106+C109</f>
        <v>8258.8799999999992</v>
      </c>
    </row>
    <row r="105" spans="1:3" ht="12" customHeight="1" thickBot="1">
      <c r="A105" s="40" t="s">
        <v>38</v>
      </c>
      <c r="B105" s="22"/>
      <c r="C105" s="18"/>
    </row>
    <row r="106" spans="1:3" ht="12" customHeight="1" thickBot="1">
      <c r="A106" s="40" t="s">
        <v>56</v>
      </c>
      <c r="B106" s="22">
        <v>310</v>
      </c>
      <c r="C106" s="18"/>
    </row>
    <row r="107" spans="1:3" ht="12" customHeight="1" thickBot="1">
      <c r="A107" s="40" t="s">
        <v>57</v>
      </c>
      <c r="B107" s="22">
        <v>320</v>
      </c>
      <c r="C107" s="18"/>
    </row>
    <row r="108" spans="1:3" ht="12" customHeight="1" thickBot="1">
      <c r="A108" s="40" t="s">
        <v>58</v>
      </c>
      <c r="B108" s="22">
        <v>330</v>
      </c>
      <c r="C108" s="18"/>
    </row>
    <row r="109" spans="1:3" ht="12" customHeight="1" thickBot="1">
      <c r="A109" s="40" t="s">
        <v>59</v>
      </c>
      <c r="B109" s="22">
        <v>340</v>
      </c>
      <c r="C109" s="18">
        <v>8258.8799999999992</v>
      </c>
    </row>
    <row r="110" spans="1:3" ht="12" customHeight="1" thickBot="1">
      <c r="A110" s="40" t="s">
        <v>60</v>
      </c>
      <c r="B110" s="22">
        <v>500</v>
      </c>
      <c r="C110" s="18"/>
    </row>
    <row r="111" spans="1:3" ht="12" customHeight="1" thickBot="1">
      <c r="A111" s="40" t="s">
        <v>38</v>
      </c>
      <c r="B111" s="22"/>
      <c r="C111" s="18"/>
    </row>
    <row r="112" spans="1:3" ht="12" customHeight="1" thickBot="1">
      <c r="A112" s="40" t="s">
        <v>61</v>
      </c>
      <c r="B112" s="22">
        <v>520</v>
      </c>
      <c r="C112" s="18"/>
    </row>
    <row r="113" spans="1:3" ht="12" customHeight="1" thickBot="1">
      <c r="A113" s="40" t="s">
        <v>62</v>
      </c>
      <c r="B113" s="22">
        <v>530</v>
      </c>
      <c r="C113" s="18"/>
    </row>
    <row r="114" spans="1:3" ht="12" customHeight="1" thickBot="1">
      <c r="A114" s="40" t="s">
        <v>63</v>
      </c>
      <c r="B114" s="22"/>
      <c r="C114" s="18"/>
    </row>
    <row r="115" spans="1:3" ht="12" customHeight="1" thickBot="1">
      <c r="A115" s="40" t="s">
        <v>64</v>
      </c>
      <c r="B115" s="22" t="s">
        <v>11</v>
      </c>
      <c r="C115" s="17"/>
    </row>
    <row r="116" spans="1:3" ht="12" customHeight="1" thickBot="1">
      <c r="A116" s="38" t="s">
        <v>82</v>
      </c>
      <c r="B116" s="4"/>
      <c r="C116" s="17">
        <f>C117+C121+C129</f>
        <v>25292</v>
      </c>
    </row>
    <row r="117" spans="1:3" ht="12" customHeight="1" thickBot="1">
      <c r="A117" s="40" t="s">
        <v>37</v>
      </c>
      <c r="B117" s="21">
        <v>210</v>
      </c>
      <c r="C117" s="17">
        <f>C119+C120+C118</f>
        <v>0</v>
      </c>
    </row>
    <row r="118" spans="1:3" ht="12" customHeight="1" thickBot="1">
      <c r="A118" s="40" t="s">
        <v>39</v>
      </c>
      <c r="B118" s="22">
        <v>211</v>
      </c>
      <c r="C118" s="18"/>
    </row>
    <row r="119" spans="1:3" ht="12" customHeight="1" thickBot="1">
      <c r="A119" s="40" t="s">
        <v>40</v>
      </c>
      <c r="B119" s="22">
        <v>212</v>
      </c>
      <c r="C119" s="18"/>
    </row>
    <row r="120" spans="1:3" ht="12" customHeight="1" thickBot="1">
      <c r="A120" s="40" t="s">
        <v>41</v>
      </c>
      <c r="B120" s="22">
        <v>213</v>
      </c>
      <c r="C120" s="18"/>
    </row>
    <row r="121" spans="1:3" ht="12" customHeight="1" thickBot="1">
      <c r="A121" s="40" t="s">
        <v>42</v>
      </c>
      <c r="B121" s="21">
        <v>220</v>
      </c>
      <c r="C121" s="17">
        <f>C123+C124+C125+C126+C127+C132</f>
        <v>15000</v>
      </c>
    </row>
    <row r="122" spans="1:3" ht="12" customHeight="1" thickBot="1">
      <c r="A122" s="40" t="s">
        <v>38</v>
      </c>
      <c r="B122" s="22"/>
      <c r="C122" s="17"/>
    </row>
    <row r="123" spans="1:3" ht="12" customHeight="1" thickBot="1">
      <c r="A123" s="40" t="s">
        <v>43</v>
      </c>
      <c r="B123" s="22">
        <v>221</v>
      </c>
      <c r="C123" s="18"/>
    </row>
    <row r="124" spans="1:3" ht="12" customHeight="1" thickBot="1">
      <c r="A124" s="40" t="s">
        <v>44</v>
      </c>
      <c r="B124" s="22">
        <v>222</v>
      </c>
      <c r="C124" s="18">
        <v>15000</v>
      </c>
    </row>
    <row r="125" spans="1:3" ht="12" customHeight="1" thickBot="1">
      <c r="A125" s="40" t="s">
        <v>45</v>
      </c>
      <c r="B125" s="22">
        <v>223</v>
      </c>
      <c r="C125" s="18"/>
    </row>
    <row r="126" spans="1:3" ht="12" customHeight="1" thickBot="1">
      <c r="A126" s="40" t="s">
        <v>46</v>
      </c>
      <c r="B126" s="22">
        <v>224</v>
      </c>
      <c r="C126" s="18"/>
    </row>
    <row r="127" spans="1:3" ht="12" customHeight="1" thickBot="1">
      <c r="A127" s="40" t="s">
        <v>47</v>
      </c>
      <c r="B127" s="22">
        <v>225</v>
      </c>
      <c r="C127" s="18"/>
    </row>
    <row r="128" spans="1:3" ht="12" customHeight="1" thickBot="1">
      <c r="A128" s="44" t="s">
        <v>48</v>
      </c>
      <c r="B128" s="22">
        <v>226</v>
      </c>
      <c r="C128" s="17"/>
    </row>
    <row r="129" spans="1:3" ht="12" customHeight="1" thickBot="1">
      <c r="A129" s="44" t="s">
        <v>55</v>
      </c>
      <c r="B129" s="21">
        <v>300</v>
      </c>
      <c r="C129" s="17">
        <f>C131+C132</f>
        <v>10292</v>
      </c>
    </row>
    <row r="130" spans="1:3" ht="12" customHeight="1" thickBot="1">
      <c r="A130" s="44" t="s">
        <v>38</v>
      </c>
      <c r="B130" s="22"/>
      <c r="C130" s="17"/>
    </row>
    <row r="131" spans="1:3" ht="12" customHeight="1" thickBot="1">
      <c r="A131" s="44" t="s">
        <v>56</v>
      </c>
      <c r="B131" s="22">
        <v>310</v>
      </c>
      <c r="C131" s="18">
        <v>10292</v>
      </c>
    </row>
    <row r="132" spans="1:3" ht="11.25" customHeight="1" thickBot="1">
      <c r="A132" s="44" t="s">
        <v>59</v>
      </c>
      <c r="B132" s="22">
        <v>340</v>
      </c>
      <c r="C132" s="17"/>
    </row>
    <row r="133" spans="1:3" ht="15.75" customHeight="1" thickBot="1">
      <c r="A133" s="6" t="s">
        <v>65</v>
      </c>
      <c r="B133" s="21"/>
      <c r="C133" s="17">
        <f>C134+C138+C141+C146+C154+C162+C158+C167+C172+C176+C180+C184</f>
        <v>1890839.03</v>
      </c>
    </row>
    <row r="134" spans="1:3" ht="36" customHeight="1" thickBot="1">
      <c r="A134" s="8" t="s">
        <v>26</v>
      </c>
      <c r="B134" s="21"/>
      <c r="C134" s="20">
        <f>C135</f>
        <v>20000</v>
      </c>
    </row>
    <row r="135" spans="1:3" ht="14.25" customHeight="1" thickBot="1">
      <c r="A135" s="31" t="s">
        <v>42</v>
      </c>
      <c r="B135" s="21">
        <v>220</v>
      </c>
      <c r="C135" s="17">
        <f>C137</f>
        <v>20000</v>
      </c>
    </row>
    <row r="136" spans="1:3" ht="15.75" thickBot="1">
      <c r="A136" s="5" t="s">
        <v>38</v>
      </c>
      <c r="B136" s="22"/>
      <c r="C136" s="17"/>
    </row>
    <row r="137" spans="1:3" ht="15.75" customHeight="1" thickBot="1">
      <c r="A137" s="5" t="s">
        <v>47</v>
      </c>
      <c r="B137" s="22">
        <v>225</v>
      </c>
      <c r="C137" s="18">
        <v>20000</v>
      </c>
    </row>
    <row r="138" spans="1:3" ht="13.5" customHeight="1" thickBot="1">
      <c r="A138" s="8" t="s">
        <v>27</v>
      </c>
      <c r="B138" s="22"/>
      <c r="C138" s="20">
        <f>C139</f>
        <v>60000</v>
      </c>
    </row>
    <row r="139" spans="1:3" ht="16.5" customHeight="1" thickBot="1">
      <c r="A139" s="31" t="s">
        <v>42</v>
      </c>
      <c r="B139" s="21">
        <v>220</v>
      </c>
      <c r="C139" s="17">
        <f>C140</f>
        <v>60000</v>
      </c>
    </row>
    <row r="140" spans="1:3" ht="15.75" customHeight="1" thickBot="1">
      <c r="A140" s="5" t="s">
        <v>43</v>
      </c>
      <c r="B140" s="22">
        <v>221</v>
      </c>
      <c r="C140" s="18">
        <v>60000</v>
      </c>
    </row>
    <row r="141" spans="1:3" ht="23.25" customHeight="1" thickBot="1">
      <c r="A141" s="8" t="s">
        <v>28</v>
      </c>
      <c r="B141" s="21"/>
      <c r="C141" s="20">
        <f>C142</f>
        <v>165150</v>
      </c>
    </row>
    <row r="142" spans="1:3" ht="17.25" customHeight="1" thickBot="1">
      <c r="A142" s="31" t="s">
        <v>55</v>
      </c>
      <c r="B142" s="21">
        <v>300</v>
      </c>
      <c r="C142" s="17">
        <f>C144+C145</f>
        <v>165150</v>
      </c>
    </row>
    <row r="143" spans="1:3" ht="15.75" thickBot="1">
      <c r="A143" s="5" t="s">
        <v>38</v>
      </c>
      <c r="B143" s="22"/>
      <c r="C143" s="17"/>
    </row>
    <row r="144" spans="1:3" ht="18" customHeight="1" thickBot="1">
      <c r="A144" s="5" t="s">
        <v>56</v>
      </c>
      <c r="B144" s="22">
        <v>310</v>
      </c>
      <c r="C144" s="18">
        <v>150000</v>
      </c>
    </row>
    <row r="145" spans="1:3" ht="14.25" customHeight="1" thickBot="1">
      <c r="A145" s="30" t="s">
        <v>59</v>
      </c>
      <c r="B145" s="22">
        <v>340</v>
      </c>
      <c r="C145" s="18">
        <v>15150</v>
      </c>
    </row>
    <row r="146" spans="1:3" ht="25.5" customHeight="1" thickBot="1">
      <c r="A146" s="9" t="s">
        <v>29</v>
      </c>
      <c r="B146" s="21"/>
      <c r="C146" s="20">
        <f>C147+C150+C151</f>
        <v>292200.5</v>
      </c>
    </row>
    <row r="147" spans="1:3" ht="16.5" customHeight="1" thickBot="1">
      <c r="A147" s="31" t="s">
        <v>42</v>
      </c>
      <c r="B147" s="21">
        <v>220</v>
      </c>
      <c r="C147" s="17">
        <f>C148+C149</f>
        <v>19960.5</v>
      </c>
    </row>
    <row r="148" spans="1:3" ht="13.5" customHeight="1" thickBot="1">
      <c r="A148" s="5" t="s">
        <v>44</v>
      </c>
      <c r="B148" s="22">
        <v>222</v>
      </c>
      <c r="C148" s="18">
        <v>16760.5</v>
      </c>
    </row>
    <row r="149" spans="1:3" ht="13.5" customHeight="1" thickBot="1">
      <c r="A149" s="5" t="s">
        <v>48</v>
      </c>
      <c r="B149" s="22">
        <v>226</v>
      </c>
      <c r="C149" s="18">
        <v>3200</v>
      </c>
    </row>
    <row r="150" spans="1:3" ht="12.75" customHeight="1" thickBot="1">
      <c r="A150" s="31" t="s">
        <v>54</v>
      </c>
      <c r="B150" s="21">
        <v>290</v>
      </c>
      <c r="C150" s="17">
        <v>6340</v>
      </c>
    </row>
    <row r="151" spans="1:3" ht="12.75" customHeight="1" thickBot="1">
      <c r="A151" s="31" t="s">
        <v>55</v>
      </c>
      <c r="B151" s="21">
        <v>300</v>
      </c>
      <c r="C151" s="17">
        <f>C153</f>
        <v>265900</v>
      </c>
    </row>
    <row r="152" spans="1:3" ht="12.75" customHeight="1" thickBot="1">
      <c r="A152" s="28" t="s">
        <v>38</v>
      </c>
      <c r="B152" s="22"/>
      <c r="C152" s="17"/>
    </row>
    <row r="153" spans="1:3" ht="12.75" customHeight="1" thickBot="1">
      <c r="A153" s="28" t="s">
        <v>56</v>
      </c>
      <c r="B153" s="22">
        <v>310</v>
      </c>
      <c r="C153" s="18">
        <v>265900</v>
      </c>
    </row>
    <row r="154" spans="1:3" ht="22.5" customHeight="1" thickBot="1">
      <c r="A154" s="8" t="s">
        <v>75</v>
      </c>
      <c r="B154" s="21"/>
      <c r="C154" s="20">
        <f>C155</f>
        <v>120742</v>
      </c>
    </row>
    <row r="155" spans="1:3" ht="14.25" customHeight="1" thickBot="1">
      <c r="A155" s="31" t="s">
        <v>42</v>
      </c>
      <c r="B155" s="21">
        <v>220</v>
      </c>
      <c r="C155" s="17">
        <f>C157</f>
        <v>120742</v>
      </c>
    </row>
    <row r="156" spans="1:3" ht="15.75" thickBot="1">
      <c r="A156" s="24" t="s">
        <v>38</v>
      </c>
      <c r="B156" s="22"/>
      <c r="C156" s="17"/>
    </row>
    <row r="157" spans="1:3" ht="15.75" customHeight="1" thickBot="1">
      <c r="A157" s="24" t="s">
        <v>47</v>
      </c>
      <c r="B157" s="22">
        <v>225</v>
      </c>
      <c r="C157" s="18">
        <v>120742</v>
      </c>
    </row>
    <row r="158" spans="1:3" ht="24" customHeight="1" thickBot="1">
      <c r="A158" s="8" t="s">
        <v>78</v>
      </c>
      <c r="B158" s="4"/>
      <c r="C158" s="20">
        <v>100000</v>
      </c>
    </row>
    <row r="159" spans="1:3" ht="15.75" customHeight="1" thickBot="1">
      <c r="A159" s="31" t="s">
        <v>42</v>
      </c>
      <c r="B159" s="21">
        <v>220</v>
      </c>
      <c r="C159" s="17">
        <f>C161</f>
        <v>100000</v>
      </c>
    </row>
    <row r="160" spans="1:3" ht="15.75" customHeight="1" thickBot="1">
      <c r="A160" s="27" t="s">
        <v>38</v>
      </c>
      <c r="B160" s="22"/>
      <c r="C160" s="17"/>
    </row>
    <row r="161" spans="1:3" ht="15.75" customHeight="1" thickBot="1">
      <c r="A161" s="27" t="s">
        <v>47</v>
      </c>
      <c r="B161" s="22">
        <v>225</v>
      </c>
      <c r="C161" s="18">
        <v>100000</v>
      </c>
    </row>
    <row r="162" spans="1:3" ht="21.75" customHeight="1" thickBot="1">
      <c r="A162" s="8" t="s">
        <v>77</v>
      </c>
      <c r="B162" s="21"/>
      <c r="C162" s="20">
        <f>C163</f>
        <v>78000</v>
      </c>
    </row>
    <row r="163" spans="1:3" ht="14.25" customHeight="1" thickBot="1">
      <c r="A163" s="31" t="s">
        <v>55</v>
      </c>
      <c r="B163" s="21">
        <v>300</v>
      </c>
      <c r="C163" s="17">
        <f>C165+C166</f>
        <v>78000</v>
      </c>
    </row>
    <row r="164" spans="1:3" ht="14.25" customHeight="1" thickBot="1">
      <c r="A164" s="26" t="s">
        <v>38</v>
      </c>
      <c r="B164" s="22"/>
      <c r="C164" s="17"/>
    </row>
    <row r="165" spans="1:3" ht="14.25" customHeight="1" thickBot="1">
      <c r="A165" s="26" t="s">
        <v>56</v>
      </c>
      <c r="B165" s="22">
        <v>310</v>
      </c>
      <c r="C165" s="18">
        <v>73500</v>
      </c>
    </row>
    <row r="166" spans="1:3" ht="14.25" customHeight="1" thickBot="1">
      <c r="A166" s="26" t="s">
        <v>59</v>
      </c>
      <c r="B166" s="22">
        <v>340</v>
      </c>
      <c r="C166" s="18">
        <v>4500</v>
      </c>
    </row>
    <row r="167" spans="1:3" ht="21.75" customHeight="1" thickBot="1">
      <c r="A167" s="8" t="s">
        <v>79</v>
      </c>
      <c r="B167" s="22"/>
      <c r="C167" s="20">
        <f>C168+C170</f>
        <v>23450</v>
      </c>
    </row>
    <row r="168" spans="1:3" ht="14.25" customHeight="1" thickBot="1">
      <c r="A168" s="31" t="s">
        <v>42</v>
      </c>
      <c r="B168" s="21">
        <v>220</v>
      </c>
      <c r="C168" s="17">
        <f>C169</f>
        <v>8700</v>
      </c>
    </row>
    <row r="169" spans="1:3" ht="14.25" customHeight="1" thickBot="1">
      <c r="A169" s="30" t="s">
        <v>48</v>
      </c>
      <c r="B169" s="22">
        <v>226</v>
      </c>
      <c r="C169" s="18">
        <v>8700</v>
      </c>
    </row>
    <row r="170" spans="1:3" ht="14.25" customHeight="1" thickBot="1">
      <c r="A170" s="31" t="s">
        <v>55</v>
      </c>
      <c r="B170" s="21">
        <v>300</v>
      </c>
      <c r="C170" s="17">
        <f>C171</f>
        <v>14750</v>
      </c>
    </row>
    <row r="171" spans="1:3" ht="14.25" customHeight="1" thickBot="1">
      <c r="A171" s="30" t="s">
        <v>59</v>
      </c>
      <c r="B171" s="22">
        <v>340</v>
      </c>
      <c r="C171" s="18">
        <v>14750</v>
      </c>
    </row>
    <row r="172" spans="1:3" ht="14.25" customHeight="1" thickBot="1">
      <c r="A172" s="8" t="s">
        <v>87</v>
      </c>
      <c r="B172" s="22"/>
      <c r="C172" s="20">
        <f>C173</f>
        <v>412100</v>
      </c>
    </row>
    <row r="173" spans="1:3" ht="14.25" customHeight="1" thickBot="1">
      <c r="A173" s="32" t="s">
        <v>55</v>
      </c>
      <c r="B173" s="21">
        <v>300</v>
      </c>
      <c r="C173" s="17">
        <f>C174+C175</f>
        <v>412100</v>
      </c>
    </row>
    <row r="174" spans="1:3" ht="14.25" customHeight="1" thickBot="1">
      <c r="A174" s="32" t="s">
        <v>56</v>
      </c>
      <c r="B174" s="22">
        <v>310</v>
      </c>
      <c r="C174" s="18">
        <v>410900</v>
      </c>
    </row>
    <row r="175" spans="1:3" ht="14.25" customHeight="1" thickBot="1">
      <c r="A175" s="32" t="s">
        <v>59</v>
      </c>
      <c r="B175" s="22">
        <v>340</v>
      </c>
      <c r="C175" s="18">
        <v>1200</v>
      </c>
    </row>
    <row r="176" spans="1:3" ht="14.25" customHeight="1" thickBot="1">
      <c r="A176" s="8" t="s">
        <v>88</v>
      </c>
      <c r="B176" s="22"/>
      <c r="C176" s="20">
        <f>C177</f>
        <v>460900</v>
      </c>
    </row>
    <row r="177" spans="1:3" ht="14.25" customHeight="1" thickBot="1">
      <c r="A177" s="32" t="s">
        <v>55</v>
      </c>
      <c r="B177" s="21">
        <v>300</v>
      </c>
      <c r="C177" s="17">
        <f>C178+C179</f>
        <v>460900</v>
      </c>
    </row>
    <row r="178" spans="1:3" ht="14.25" customHeight="1" thickBot="1">
      <c r="A178" s="32" t="s">
        <v>56</v>
      </c>
      <c r="B178" s="22">
        <v>310</v>
      </c>
      <c r="C178" s="18">
        <v>459400</v>
      </c>
    </row>
    <row r="179" spans="1:3" ht="14.25" customHeight="1" thickBot="1">
      <c r="A179" s="32" t="s">
        <v>59</v>
      </c>
      <c r="B179" s="22">
        <v>340</v>
      </c>
      <c r="C179" s="18">
        <v>1500</v>
      </c>
    </row>
    <row r="180" spans="1:3" ht="34.5" customHeight="1" thickBot="1">
      <c r="A180" s="8" t="s">
        <v>89</v>
      </c>
      <c r="B180" s="22"/>
      <c r="C180" s="20">
        <f>C181+C183</f>
        <v>88650.57</v>
      </c>
    </row>
    <row r="181" spans="1:3" ht="14.25" customHeight="1" thickBot="1">
      <c r="A181" s="32" t="s">
        <v>42</v>
      </c>
      <c r="B181" s="21">
        <v>220</v>
      </c>
      <c r="C181" s="17">
        <f>C182</f>
        <v>42611.85</v>
      </c>
    </row>
    <row r="182" spans="1:3" ht="14.25" customHeight="1" thickBot="1">
      <c r="A182" s="32" t="s">
        <v>48</v>
      </c>
      <c r="B182" s="22">
        <v>226</v>
      </c>
      <c r="C182" s="18">
        <v>42611.85</v>
      </c>
    </row>
    <row r="183" spans="1:3" ht="14.25" customHeight="1" thickBot="1">
      <c r="A183" s="32" t="s">
        <v>54</v>
      </c>
      <c r="B183" s="21">
        <v>290</v>
      </c>
      <c r="C183" s="17">
        <v>46038.720000000001</v>
      </c>
    </row>
    <row r="184" spans="1:3" ht="24" customHeight="1" thickBot="1">
      <c r="A184" s="8" t="s">
        <v>92</v>
      </c>
      <c r="B184" s="21"/>
      <c r="C184" s="20">
        <f>C185</f>
        <v>69645.960000000006</v>
      </c>
    </row>
    <row r="185" spans="1:3" ht="14.25" customHeight="1" thickBot="1">
      <c r="A185" s="45" t="s">
        <v>42</v>
      </c>
      <c r="B185" s="21">
        <v>220</v>
      </c>
      <c r="C185" s="17">
        <f>C186</f>
        <v>69645.960000000006</v>
      </c>
    </row>
    <row r="186" spans="1:3" ht="14.25" customHeight="1" thickBot="1">
      <c r="A186" s="45" t="s">
        <v>47</v>
      </c>
      <c r="B186" s="22">
        <v>225</v>
      </c>
      <c r="C186" s="18">
        <v>69645.960000000006</v>
      </c>
    </row>
    <row r="187" spans="1:3" ht="11.25" customHeight="1" thickBot="1">
      <c r="A187" s="31"/>
      <c r="B187" s="22"/>
      <c r="C187" s="17"/>
    </row>
    <row r="188" spans="1:3" ht="15" customHeight="1" thickBot="1">
      <c r="A188" s="6" t="s">
        <v>68</v>
      </c>
      <c r="B188" s="21">
        <v>900</v>
      </c>
      <c r="C188" s="17">
        <f>C189+C194+C210+C211</f>
        <v>37993472.469999999</v>
      </c>
    </row>
    <row r="189" spans="1:3" ht="15" customHeight="1" thickBot="1">
      <c r="A189" s="6" t="s">
        <v>37</v>
      </c>
      <c r="B189" s="21">
        <v>210</v>
      </c>
      <c r="C189" s="17">
        <f>C191+C192+C193</f>
        <v>31012000</v>
      </c>
    </row>
    <row r="190" spans="1:3" ht="11.25" customHeight="1" thickBot="1">
      <c r="A190" s="5" t="s">
        <v>38</v>
      </c>
      <c r="B190" s="22"/>
      <c r="C190" s="17"/>
    </row>
    <row r="191" spans="1:3" ht="15" customHeight="1" thickBot="1">
      <c r="A191" s="5" t="s">
        <v>39</v>
      </c>
      <c r="B191" s="22">
        <v>211</v>
      </c>
      <c r="C191" s="18">
        <f>C49</f>
        <v>23765300</v>
      </c>
    </row>
    <row r="192" spans="1:3" ht="15" customHeight="1" thickBot="1">
      <c r="A192" s="5" t="s">
        <v>40</v>
      </c>
      <c r="B192" s="22">
        <v>212</v>
      </c>
      <c r="C192" s="18">
        <f>C50</f>
        <v>69600</v>
      </c>
    </row>
    <row r="193" spans="1:3" ht="15" customHeight="1" thickBot="1">
      <c r="A193" s="5" t="s">
        <v>41</v>
      </c>
      <c r="B193" s="22">
        <v>213</v>
      </c>
      <c r="C193" s="18">
        <f>C51</f>
        <v>7177100</v>
      </c>
    </row>
    <row r="194" spans="1:3" ht="15" customHeight="1" thickBot="1">
      <c r="A194" s="6" t="s">
        <v>42</v>
      </c>
      <c r="B194" s="21">
        <v>220</v>
      </c>
      <c r="C194" s="17">
        <f>C196+C197+C198+C200+C201</f>
        <v>4501102.87</v>
      </c>
    </row>
    <row r="195" spans="1:3" ht="12" customHeight="1" thickBot="1">
      <c r="A195" s="5" t="s">
        <v>38</v>
      </c>
      <c r="B195" s="22"/>
      <c r="C195" s="17"/>
    </row>
    <row r="196" spans="1:3" ht="15" customHeight="1" thickBot="1">
      <c r="A196" s="5" t="s">
        <v>43</v>
      </c>
      <c r="B196" s="22">
        <v>221</v>
      </c>
      <c r="C196" s="18">
        <f>C54+C140</f>
        <v>109500</v>
      </c>
    </row>
    <row r="197" spans="1:3" ht="15" customHeight="1" thickBot="1">
      <c r="A197" s="5" t="s">
        <v>44</v>
      </c>
      <c r="B197" s="22">
        <v>222</v>
      </c>
      <c r="C197" s="18">
        <f>C55+C148+C124</f>
        <v>31760.5</v>
      </c>
    </row>
    <row r="198" spans="1:3" ht="15" customHeight="1" thickBot="1">
      <c r="A198" s="5" t="s">
        <v>45</v>
      </c>
      <c r="B198" s="22">
        <v>223</v>
      </c>
      <c r="C198" s="18">
        <f>C56</f>
        <v>1119600</v>
      </c>
    </row>
    <row r="199" spans="1:3" ht="15" customHeight="1" thickBot="1">
      <c r="A199" s="5" t="s">
        <v>46</v>
      </c>
      <c r="B199" s="22">
        <v>224</v>
      </c>
      <c r="C199" s="18"/>
    </row>
    <row r="200" spans="1:3" ht="15" customHeight="1" thickBot="1">
      <c r="A200" s="5" t="s">
        <v>47</v>
      </c>
      <c r="B200" s="22">
        <v>225</v>
      </c>
      <c r="C200" s="18">
        <f>C58+C137+C157+C161+C186</f>
        <v>565647.96</v>
      </c>
    </row>
    <row r="201" spans="1:3" ht="14.25" customHeight="1" thickBot="1">
      <c r="A201" s="5" t="s">
        <v>48</v>
      </c>
      <c r="B201" s="22">
        <v>226</v>
      </c>
      <c r="C201" s="18">
        <f>C59+C149+C169+C182+C94</f>
        <v>2674594.41</v>
      </c>
    </row>
    <row r="202" spans="1:3" ht="15" customHeight="1" thickBot="1">
      <c r="A202" s="5" t="s">
        <v>66</v>
      </c>
      <c r="B202" s="22">
        <v>240</v>
      </c>
      <c r="C202" s="18"/>
    </row>
    <row r="203" spans="1:3" ht="12.75" customHeight="1" thickBot="1">
      <c r="A203" s="5" t="s">
        <v>38</v>
      </c>
      <c r="B203" s="22"/>
      <c r="C203" s="18"/>
    </row>
    <row r="204" spans="1:3" ht="12" customHeight="1">
      <c r="A204" s="11" t="s">
        <v>49</v>
      </c>
      <c r="B204" s="46">
        <v>241</v>
      </c>
      <c r="C204" s="48"/>
    </row>
    <row r="205" spans="1:3" ht="2.25" customHeight="1" thickBot="1">
      <c r="A205" s="5" t="s">
        <v>67</v>
      </c>
      <c r="B205" s="47"/>
      <c r="C205" s="49"/>
    </row>
    <row r="206" spans="1:3" ht="15" customHeight="1" thickBot="1">
      <c r="A206" s="6" t="s">
        <v>51</v>
      </c>
      <c r="B206" s="21">
        <v>260</v>
      </c>
      <c r="C206" s="17"/>
    </row>
    <row r="207" spans="1:3" ht="11.25" customHeight="1" thickBot="1">
      <c r="A207" s="5" t="s">
        <v>38</v>
      </c>
      <c r="B207" s="22"/>
      <c r="C207" s="17"/>
    </row>
    <row r="208" spans="1:3" ht="13.5" customHeight="1" thickBot="1">
      <c r="A208" s="5" t="s">
        <v>52</v>
      </c>
      <c r="B208" s="22">
        <v>262</v>
      </c>
      <c r="C208" s="17"/>
    </row>
    <row r="209" spans="1:3" ht="15" customHeight="1" thickBot="1">
      <c r="A209" s="5" t="s">
        <v>53</v>
      </c>
      <c r="B209" s="22">
        <v>263</v>
      </c>
      <c r="C209" s="17"/>
    </row>
    <row r="210" spans="1:3" ht="15" customHeight="1" thickBot="1">
      <c r="A210" s="6" t="s">
        <v>54</v>
      </c>
      <c r="B210" s="21">
        <v>290</v>
      </c>
      <c r="C210" s="17">
        <f>C68+C150+C183</f>
        <v>95018.72</v>
      </c>
    </row>
    <row r="211" spans="1:3" ht="15" customHeight="1" thickBot="1">
      <c r="A211" s="6" t="s">
        <v>55</v>
      </c>
      <c r="B211" s="21">
        <v>300</v>
      </c>
      <c r="C211" s="17">
        <f>C213+C216</f>
        <v>2385350.88</v>
      </c>
    </row>
    <row r="212" spans="1:3" ht="10.5" customHeight="1" thickBot="1">
      <c r="A212" s="5" t="s">
        <v>38</v>
      </c>
      <c r="B212" s="22"/>
      <c r="C212" s="17"/>
    </row>
    <row r="213" spans="1:3" ht="15" customHeight="1" thickBot="1">
      <c r="A213" s="5" t="s">
        <v>56</v>
      </c>
      <c r="B213" s="22">
        <v>310</v>
      </c>
      <c r="C213" s="18">
        <f>C71+C144+C165+C153+C174+C178+C131</f>
        <v>1869992</v>
      </c>
    </row>
    <row r="214" spans="1:3" ht="15" customHeight="1" thickBot="1">
      <c r="A214" s="5" t="s">
        <v>57</v>
      </c>
      <c r="B214" s="22">
        <v>320</v>
      </c>
      <c r="C214" s="18"/>
    </row>
    <row r="215" spans="1:3" ht="15" customHeight="1" thickBot="1">
      <c r="A215" s="5" t="s">
        <v>58</v>
      </c>
      <c r="B215" s="22">
        <v>330</v>
      </c>
      <c r="C215" s="18"/>
    </row>
    <row r="216" spans="1:3" ht="15" customHeight="1" thickBot="1">
      <c r="A216" s="5" t="s">
        <v>59</v>
      </c>
      <c r="B216" s="22">
        <v>340</v>
      </c>
      <c r="C216" s="18">
        <f>C74+C166+C145+C171+C175+C179+C109</f>
        <v>515358.88</v>
      </c>
    </row>
    <row r="217" spans="1:3" ht="12" customHeight="1" thickBot="1">
      <c r="A217" s="5" t="s">
        <v>60</v>
      </c>
      <c r="B217" s="22">
        <v>500</v>
      </c>
      <c r="C217" s="18"/>
    </row>
    <row r="218" spans="1:3" ht="15" customHeight="1" thickBot="1">
      <c r="A218" s="5" t="s">
        <v>38</v>
      </c>
      <c r="B218" s="22"/>
      <c r="C218" s="18"/>
    </row>
    <row r="219" spans="1:3" ht="15" customHeight="1" thickBot="1">
      <c r="A219" s="5" t="s">
        <v>61</v>
      </c>
      <c r="B219" s="22">
        <v>520</v>
      </c>
      <c r="C219" s="18"/>
    </row>
    <row r="220" spans="1:3" ht="12.75" customHeight="1" thickBot="1">
      <c r="A220" s="5" t="s">
        <v>62</v>
      </c>
      <c r="B220" s="22">
        <v>530</v>
      </c>
      <c r="C220" s="18"/>
    </row>
    <row r="221" spans="1:3" ht="11.25" customHeight="1" thickBot="1">
      <c r="A221" s="5" t="s">
        <v>63</v>
      </c>
      <c r="B221" s="22"/>
      <c r="C221" s="18"/>
    </row>
    <row r="222" spans="1:3" ht="13.5" customHeight="1" thickBot="1">
      <c r="A222" s="5" t="s">
        <v>64</v>
      </c>
      <c r="B222" s="22" t="s">
        <v>11</v>
      </c>
      <c r="C222" s="17"/>
    </row>
    <row r="223" spans="1:3">
      <c r="A223" s="12"/>
    </row>
    <row r="224" spans="1:3">
      <c r="A224" s="13" t="s">
        <v>69</v>
      </c>
    </row>
    <row r="225" spans="1:3">
      <c r="A225" s="36" t="s">
        <v>84</v>
      </c>
      <c r="B225" s="37" t="s">
        <v>85</v>
      </c>
    </row>
    <row r="226" spans="1:3">
      <c r="A226" s="13" t="s">
        <v>80</v>
      </c>
    </row>
    <row r="227" spans="1:3">
      <c r="A227" s="36" t="s">
        <v>84</v>
      </c>
      <c r="B227" s="37" t="s">
        <v>85</v>
      </c>
    </row>
    <row r="228" spans="1:3">
      <c r="A228" s="13" t="s">
        <v>70</v>
      </c>
    </row>
    <row r="229" spans="1:3">
      <c r="A229" s="36" t="s">
        <v>84</v>
      </c>
      <c r="B229" s="37" t="s">
        <v>85</v>
      </c>
    </row>
    <row r="230" spans="1:3">
      <c r="A230" s="34"/>
      <c r="B230" s="35"/>
    </row>
    <row r="231" spans="1:3">
      <c r="A231" s="34"/>
      <c r="B231" s="35"/>
    </row>
    <row r="232" spans="1:3">
      <c r="A232" s="34"/>
      <c r="B232" s="35"/>
    </row>
    <row r="233" spans="1:3">
      <c r="A233" s="34"/>
      <c r="B233" s="35"/>
    </row>
    <row r="234" spans="1:3">
      <c r="A234" s="34"/>
      <c r="B234" s="35"/>
    </row>
    <row r="235" spans="1:3">
      <c r="A235" s="34"/>
      <c r="B235" s="35"/>
    </row>
    <row r="236" spans="1:3">
      <c r="A236" s="34"/>
      <c r="B236" s="35"/>
    </row>
    <row r="237" spans="1:3">
      <c r="A237" s="34"/>
      <c r="B237" s="35"/>
    </row>
    <row r="238" spans="1:3">
      <c r="A238" s="34"/>
      <c r="B238" s="35"/>
    </row>
    <row r="239" spans="1:3">
      <c r="A239" s="34"/>
      <c r="B239" s="35"/>
    </row>
    <row r="240" spans="1:3">
      <c r="A240" s="50" t="s">
        <v>0</v>
      </c>
      <c r="B240" s="50"/>
      <c r="C240" s="50"/>
    </row>
    <row r="241" spans="1:6">
      <c r="A241" s="51" t="s">
        <v>1</v>
      </c>
      <c r="B241" s="51"/>
      <c r="C241" s="51"/>
    </row>
    <row r="242" spans="1:6">
      <c r="A242" s="51" t="s">
        <v>2</v>
      </c>
      <c r="B242" s="51"/>
      <c r="C242" s="51"/>
    </row>
    <row r="243" spans="1:6">
      <c r="A243" s="52" t="s">
        <v>86</v>
      </c>
      <c r="B243" s="52"/>
      <c r="C243" s="52"/>
    </row>
    <row r="244" spans="1:6" ht="15.75" thickBot="1">
      <c r="A244" s="1"/>
    </row>
    <row r="245" spans="1:6" ht="25.5">
      <c r="A245" s="53" t="s">
        <v>3</v>
      </c>
      <c r="B245" s="2" t="s">
        <v>4</v>
      </c>
      <c r="C245" s="53" t="s">
        <v>9</v>
      </c>
    </row>
    <row r="246" spans="1:6">
      <c r="A246" s="54"/>
      <c r="B246" s="3" t="s">
        <v>5</v>
      </c>
      <c r="C246" s="54"/>
    </row>
    <row r="247" spans="1:6" ht="25.5">
      <c r="A247" s="54"/>
      <c r="B247" s="3" t="s">
        <v>6</v>
      </c>
      <c r="C247" s="54"/>
    </row>
    <row r="248" spans="1:6" ht="25.5">
      <c r="A248" s="54"/>
      <c r="B248" s="3" t="s">
        <v>7</v>
      </c>
      <c r="C248" s="54"/>
    </row>
    <row r="249" spans="1:6" ht="15.75" thickBot="1">
      <c r="A249" s="55"/>
      <c r="B249" s="4" t="s">
        <v>8</v>
      </c>
      <c r="C249" s="55"/>
    </row>
    <row r="250" spans="1:6" ht="15.75" thickBot="1">
      <c r="A250" s="5" t="s">
        <v>10</v>
      </c>
      <c r="B250" s="4" t="s">
        <v>11</v>
      </c>
      <c r="C250" s="16"/>
    </row>
    <row r="251" spans="1:6" ht="15.75" thickBot="1">
      <c r="A251" s="6" t="s">
        <v>12</v>
      </c>
      <c r="B251" s="7" t="s">
        <v>11</v>
      </c>
      <c r="C251" s="17">
        <f>C253+C269+C265+C266</f>
        <v>69645.960000000006</v>
      </c>
    </row>
    <row r="252" spans="1:6" ht="12" customHeight="1" thickBot="1">
      <c r="A252" s="5" t="s">
        <v>13</v>
      </c>
      <c r="B252" s="4" t="s">
        <v>11</v>
      </c>
      <c r="C252" s="18"/>
    </row>
    <row r="253" spans="1:6" ht="15" customHeight="1" thickBot="1">
      <c r="A253" s="6" t="s">
        <v>14</v>
      </c>
      <c r="B253" s="7" t="s">
        <v>11</v>
      </c>
      <c r="C253" s="17">
        <f>C255+C256+C257+C258+C259+C260+C261+C262</f>
        <v>0</v>
      </c>
    </row>
    <row r="254" spans="1:6" ht="11.25" customHeight="1" thickBot="1">
      <c r="A254" s="5" t="s">
        <v>13</v>
      </c>
      <c r="B254" s="4"/>
      <c r="C254" s="18"/>
    </row>
    <row r="255" spans="1:6" ht="26.25" thickBot="1">
      <c r="A255" s="5" t="s">
        <v>15</v>
      </c>
      <c r="B255" s="4"/>
      <c r="C255" s="18"/>
      <c r="F255" s="15"/>
    </row>
    <row r="256" spans="1:6" ht="26.25" thickBot="1">
      <c r="A256" s="5" t="s">
        <v>16</v>
      </c>
      <c r="B256" s="4"/>
      <c r="C256" s="18"/>
      <c r="F256" s="15"/>
    </row>
    <row r="257" spans="1:3" ht="26.25" thickBot="1">
      <c r="A257" s="5" t="s">
        <v>17</v>
      </c>
      <c r="B257" s="4"/>
      <c r="C257" s="18"/>
    </row>
    <row r="258" spans="1:3" ht="39" thickBot="1">
      <c r="A258" s="5" t="s">
        <v>18</v>
      </c>
      <c r="B258" s="4"/>
      <c r="C258" s="18"/>
    </row>
    <row r="259" spans="1:3" ht="15.75" thickBot="1">
      <c r="A259" s="5" t="s">
        <v>19</v>
      </c>
      <c r="B259" s="4"/>
      <c r="C259" s="18"/>
    </row>
    <row r="260" spans="1:3" ht="15.75" thickBot="1">
      <c r="A260" s="5" t="s">
        <v>20</v>
      </c>
      <c r="B260" s="4"/>
      <c r="C260" s="18"/>
    </row>
    <row r="261" spans="1:3" ht="26.25" thickBot="1">
      <c r="A261" s="5" t="s">
        <v>21</v>
      </c>
      <c r="B261" s="4"/>
      <c r="C261" s="18"/>
    </row>
    <row r="262" spans="1:3" ht="15.75" thickBot="1">
      <c r="A262" s="5" t="s">
        <v>22</v>
      </c>
      <c r="B262" s="4"/>
      <c r="C262" s="18"/>
    </row>
    <row r="263" spans="1:3" ht="39.75" customHeight="1">
      <c r="A263" s="10" t="s">
        <v>31</v>
      </c>
      <c r="B263" s="58" t="s">
        <v>11</v>
      </c>
      <c r="C263" s="56"/>
    </row>
    <row r="264" spans="1:3" ht="15.75" thickBot="1">
      <c r="A264" s="38" t="s">
        <v>32</v>
      </c>
      <c r="B264" s="59"/>
      <c r="C264" s="57"/>
    </row>
    <row r="265" spans="1:3" ht="26.25" thickBot="1">
      <c r="A265" s="38" t="s">
        <v>90</v>
      </c>
      <c r="B265" s="4" t="s">
        <v>11</v>
      </c>
      <c r="C265" s="17"/>
    </row>
    <row r="266" spans="1:3" ht="24.75" customHeight="1" thickBot="1">
      <c r="A266" s="38" t="s">
        <v>33</v>
      </c>
      <c r="B266" s="4" t="s">
        <v>11</v>
      </c>
      <c r="C266" s="17">
        <f>C268</f>
        <v>0</v>
      </c>
    </row>
    <row r="267" spans="1:3" ht="12.75" customHeight="1" thickBot="1">
      <c r="A267" s="40" t="s">
        <v>13</v>
      </c>
      <c r="B267" s="4" t="s">
        <v>11</v>
      </c>
      <c r="C267" s="18"/>
    </row>
    <row r="268" spans="1:3" ht="15.75" customHeight="1" thickBot="1">
      <c r="A268" s="40" t="s">
        <v>81</v>
      </c>
      <c r="B268" s="4"/>
      <c r="C268" s="18"/>
    </row>
    <row r="269" spans="1:3" ht="15.75" thickBot="1">
      <c r="A269" s="6" t="s">
        <v>23</v>
      </c>
      <c r="B269" s="4"/>
      <c r="C269" s="17">
        <f>C271+C272+C273+C274+C275+C276+C277+C278+C279+C280+C281</f>
        <v>69645.960000000006</v>
      </c>
    </row>
    <row r="270" spans="1:3" ht="15.75" thickBot="1">
      <c r="A270" s="5" t="s">
        <v>25</v>
      </c>
      <c r="B270" s="4"/>
      <c r="C270" s="18"/>
    </row>
    <row r="271" spans="1:3" ht="34.5" thickBot="1">
      <c r="A271" s="8" t="s">
        <v>26</v>
      </c>
      <c r="B271" s="4"/>
      <c r="C271" s="18"/>
    </row>
    <row r="272" spans="1:3" ht="15.75" thickBot="1">
      <c r="A272" s="8" t="s">
        <v>27</v>
      </c>
      <c r="B272" s="4"/>
      <c r="C272" s="18"/>
    </row>
    <row r="273" spans="1:3" ht="23.25" thickBot="1">
      <c r="A273" s="8" t="s">
        <v>28</v>
      </c>
      <c r="B273" s="4"/>
      <c r="C273" s="18"/>
    </row>
    <row r="274" spans="1:3" ht="23.25" thickBot="1">
      <c r="A274" s="9" t="s">
        <v>29</v>
      </c>
      <c r="B274" s="4"/>
      <c r="C274" s="18"/>
    </row>
    <row r="275" spans="1:3" ht="23.25" thickBot="1">
      <c r="A275" s="8" t="s">
        <v>75</v>
      </c>
      <c r="B275" s="4"/>
      <c r="C275" s="18"/>
    </row>
    <row r="276" spans="1:3" ht="22.5" customHeight="1" thickBot="1">
      <c r="A276" s="8" t="s">
        <v>77</v>
      </c>
      <c r="B276" s="4"/>
      <c r="C276" s="18"/>
    </row>
    <row r="277" spans="1:3" ht="22.5" customHeight="1" thickBot="1">
      <c r="A277" s="8" t="s">
        <v>79</v>
      </c>
      <c r="B277" s="4"/>
      <c r="C277" s="18"/>
    </row>
    <row r="278" spans="1:3" ht="14.25" customHeight="1" thickBot="1">
      <c r="A278" s="8" t="s">
        <v>87</v>
      </c>
      <c r="B278" s="4"/>
      <c r="C278" s="18"/>
    </row>
    <row r="279" spans="1:3" ht="15" customHeight="1" thickBot="1">
      <c r="A279" s="8" t="s">
        <v>88</v>
      </c>
      <c r="B279" s="4"/>
      <c r="C279" s="18"/>
    </row>
    <row r="280" spans="1:3" ht="33" customHeight="1" thickBot="1">
      <c r="A280" s="8" t="s">
        <v>89</v>
      </c>
      <c r="B280" s="4"/>
      <c r="C280" s="18"/>
    </row>
    <row r="281" spans="1:3" ht="23.25" customHeight="1" thickBot="1">
      <c r="A281" s="8" t="s">
        <v>92</v>
      </c>
      <c r="B281" s="4"/>
      <c r="C281" s="18">
        <v>69645.960000000006</v>
      </c>
    </row>
    <row r="282" spans="1:3" ht="11.25" customHeight="1" thickBot="1">
      <c r="A282" s="5" t="s">
        <v>30</v>
      </c>
      <c r="B282" s="4"/>
      <c r="C282" s="18"/>
    </row>
    <row r="283" spans="1:3" ht="15.75" thickBot="1">
      <c r="A283" s="6" t="s">
        <v>71</v>
      </c>
      <c r="B283" s="21">
        <v>900</v>
      </c>
      <c r="C283" s="17">
        <f>C284+C318+C352+C369</f>
        <v>69645.960000000006</v>
      </c>
    </row>
    <row r="284" spans="1:3" ht="15.75" thickBot="1">
      <c r="A284" s="25" t="s">
        <v>76</v>
      </c>
      <c r="B284" s="21"/>
      <c r="C284" s="17">
        <f>C285+C290+C302+C306+C307</f>
        <v>0</v>
      </c>
    </row>
    <row r="285" spans="1:3" ht="15.75" thickBot="1">
      <c r="A285" s="31" t="s">
        <v>37</v>
      </c>
      <c r="B285" s="21">
        <v>210</v>
      </c>
      <c r="C285" s="17">
        <f>C287+C288+C289</f>
        <v>0</v>
      </c>
    </row>
    <row r="286" spans="1:3" ht="15.75" thickBot="1">
      <c r="A286" s="5" t="s">
        <v>38</v>
      </c>
      <c r="B286" s="22"/>
      <c r="C286" s="18"/>
    </row>
    <row r="287" spans="1:3" ht="15.75" thickBot="1">
      <c r="A287" s="5" t="s">
        <v>39</v>
      </c>
      <c r="B287" s="22">
        <v>211</v>
      </c>
      <c r="C287" s="18"/>
    </row>
    <row r="288" spans="1:3" ht="15.75" thickBot="1">
      <c r="A288" s="5" t="s">
        <v>40</v>
      </c>
      <c r="B288" s="22">
        <v>212</v>
      </c>
      <c r="C288" s="18"/>
    </row>
    <row r="289" spans="1:3" ht="15.75" thickBot="1">
      <c r="A289" s="5" t="s">
        <v>41</v>
      </c>
      <c r="B289" s="22">
        <v>213</v>
      </c>
      <c r="C289" s="18"/>
    </row>
    <row r="290" spans="1:3" ht="15.75" thickBot="1">
      <c r="A290" s="31" t="s">
        <v>42</v>
      </c>
      <c r="B290" s="21">
        <v>220</v>
      </c>
      <c r="C290" s="17">
        <f>C292+C293+C294+C295+C296+C297</f>
        <v>0</v>
      </c>
    </row>
    <row r="291" spans="1:3" ht="15.75" thickBot="1">
      <c r="A291" s="5" t="s">
        <v>38</v>
      </c>
      <c r="B291" s="22"/>
      <c r="C291" s="18"/>
    </row>
    <row r="292" spans="1:3" ht="15.75" thickBot="1">
      <c r="A292" s="5" t="s">
        <v>43</v>
      </c>
      <c r="B292" s="22">
        <v>221</v>
      </c>
      <c r="C292" s="18"/>
    </row>
    <row r="293" spans="1:3" ht="15.75" thickBot="1">
      <c r="A293" s="5" t="s">
        <v>44</v>
      </c>
      <c r="B293" s="22">
        <v>222</v>
      </c>
      <c r="C293" s="18"/>
    </row>
    <row r="294" spans="1:3" ht="15.75" thickBot="1">
      <c r="A294" s="5" t="s">
        <v>45</v>
      </c>
      <c r="B294" s="22">
        <v>223</v>
      </c>
      <c r="C294" s="18"/>
    </row>
    <row r="295" spans="1:3" ht="15.75" thickBot="1">
      <c r="A295" s="5" t="s">
        <v>46</v>
      </c>
      <c r="B295" s="22">
        <v>224</v>
      </c>
      <c r="C295" s="18"/>
    </row>
    <row r="296" spans="1:3" ht="15.75" thickBot="1">
      <c r="A296" s="5" t="s">
        <v>47</v>
      </c>
      <c r="B296" s="22">
        <v>225</v>
      </c>
      <c r="C296" s="18"/>
    </row>
    <row r="297" spans="1:3" ht="15.75" thickBot="1">
      <c r="A297" s="5" t="s">
        <v>48</v>
      </c>
      <c r="B297" s="22">
        <v>226</v>
      </c>
      <c r="C297" s="18"/>
    </row>
    <row r="298" spans="1:3" ht="15.75" thickBot="1">
      <c r="A298" s="5" t="s">
        <v>66</v>
      </c>
      <c r="B298" s="22">
        <v>240</v>
      </c>
      <c r="C298" s="18"/>
    </row>
    <row r="299" spans="1:3" ht="13.5" customHeight="1" thickBot="1">
      <c r="A299" s="5" t="s">
        <v>38</v>
      </c>
      <c r="B299" s="22"/>
      <c r="C299" s="18"/>
    </row>
    <row r="300" spans="1:3" ht="12.75" customHeight="1">
      <c r="A300" s="11" t="s">
        <v>49</v>
      </c>
      <c r="B300" s="46">
        <v>241</v>
      </c>
      <c r="C300" s="48"/>
    </row>
    <row r="301" spans="1:3" ht="13.5" customHeight="1" thickBot="1">
      <c r="A301" s="5" t="s">
        <v>67</v>
      </c>
      <c r="B301" s="47"/>
      <c r="C301" s="49"/>
    </row>
    <row r="302" spans="1:3" ht="15.75" thickBot="1">
      <c r="A302" s="31" t="s">
        <v>51</v>
      </c>
      <c r="B302" s="21">
        <v>260</v>
      </c>
      <c r="C302" s="17">
        <f>C304+C305</f>
        <v>0</v>
      </c>
    </row>
    <row r="303" spans="1:3" ht="12" customHeight="1" thickBot="1">
      <c r="A303" s="5" t="s">
        <v>38</v>
      </c>
      <c r="B303" s="22"/>
      <c r="C303" s="18"/>
    </row>
    <row r="304" spans="1:3" ht="15.75" thickBot="1">
      <c r="A304" s="5" t="s">
        <v>52</v>
      </c>
      <c r="B304" s="22">
        <v>262</v>
      </c>
      <c r="C304" s="18"/>
    </row>
    <row r="305" spans="1:3" ht="15" customHeight="1" thickBot="1">
      <c r="A305" s="5" t="s">
        <v>53</v>
      </c>
      <c r="B305" s="22">
        <v>263</v>
      </c>
      <c r="C305" s="18"/>
    </row>
    <row r="306" spans="1:3" ht="15.75" thickBot="1">
      <c r="A306" s="31" t="s">
        <v>54</v>
      </c>
      <c r="B306" s="21">
        <v>290</v>
      </c>
      <c r="C306" s="17"/>
    </row>
    <row r="307" spans="1:3" ht="15.75" thickBot="1">
      <c r="A307" s="31" t="s">
        <v>55</v>
      </c>
      <c r="B307" s="21">
        <v>300</v>
      </c>
      <c r="C307" s="17">
        <f>C309+C310+C311+C312</f>
        <v>0</v>
      </c>
    </row>
    <row r="308" spans="1:3" ht="15.75" thickBot="1">
      <c r="A308" s="5" t="s">
        <v>38</v>
      </c>
      <c r="B308" s="22"/>
      <c r="C308" s="18"/>
    </row>
    <row r="309" spans="1:3" ht="15.75" thickBot="1">
      <c r="A309" s="5" t="s">
        <v>56</v>
      </c>
      <c r="B309" s="22">
        <v>310</v>
      </c>
      <c r="C309" s="18"/>
    </row>
    <row r="310" spans="1:3" ht="15.75" thickBot="1">
      <c r="A310" s="5" t="s">
        <v>57</v>
      </c>
      <c r="B310" s="22">
        <v>320</v>
      </c>
      <c r="C310" s="18"/>
    </row>
    <row r="311" spans="1:3" ht="15.75" thickBot="1">
      <c r="A311" s="5" t="s">
        <v>58</v>
      </c>
      <c r="B311" s="22">
        <v>330</v>
      </c>
      <c r="C311" s="18"/>
    </row>
    <row r="312" spans="1:3" ht="15.75" thickBot="1">
      <c r="A312" s="5" t="s">
        <v>59</v>
      </c>
      <c r="B312" s="22">
        <v>340</v>
      </c>
      <c r="C312" s="18"/>
    </row>
    <row r="313" spans="1:3" ht="15.75" thickBot="1">
      <c r="A313" s="5" t="s">
        <v>60</v>
      </c>
      <c r="B313" s="22">
        <v>500</v>
      </c>
      <c r="C313" s="18"/>
    </row>
    <row r="314" spans="1:3" ht="12" customHeight="1" thickBot="1">
      <c r="A314" s="5" t="s">
        <v>38</v>
      </c>
      <c r="B314" s="22"/>
      <c r="C314" s="18"/>
    </row>
    <row r="315" spans="1:3" ht="16.5" customHeight="1" thickBot="1">
      <c r="A315" s="5" t="s">
        <v>61</v>
      </c>
      <c r="B315" s="22">
        <v>520</v>
      </c>
      <c r="C315" s="18"/>
    </row>
    <row r="316" spans="1:3" ht="15.75" thickBot="1">
      <c r="A316" s="5" t="s">
        <v>62</v>
      </c>
      <c r="B316" s="22">
        <v>530</v>
      </c>
      <c r="C316" s="18"/>
    </row>
    <row r="317" spans="1:3" ht="15.75" thickBot="1">
      <c r="A317" s="5" t="s">
        <v>64</v>
      </c>
      <c r="B317" s="22" t="s">
        <v>11</v>
      </c>
      <c r="C317" s="18"/>
    </row>
    <row r="318" spans="1:3" ht="39" thickBot="1">
      <c r="A318" s="43" t="s">
        <v>91</v>
      </c>
      <c r="B318" s="21"/>
      <c r="C318" s="17">
        <f>C319+C323+C339+C340</f>
        <v>0</v>
      </c>
    </row>
    <row r="319" spans="1:3" ht="15.75" thickBot="1">
      <c r="A319" s="42" t="s">
        <v>37</v>
      </c>
      <c r="B319" s="21">
        <v>210</v>
      </c>
      <c r="C319" s="17"/>
    </row>
    <row r="320" spans="1:3" ht="13.5" customHeight="1" thickBot="1">
      <c r="A320" s="42" t="s">
        <v>39</v>
      </c>
      <c r="B320" s="22">
        <v>211</v>
      </c>
      <c r="C320" s="18"/>
    </row>
    <row r="321" spans="1:3" ht="12.75" customHeight="1" thickBot="1">
      <c r="A321" s="42" t="s">
        <v>40</v>
      </c>
      <c r="B321" s="22">
        <v>212</v>
      </c>
      <c r="C321" s="18"/>
    </row>
    <row r="322" spans="1:3" ht="13.5" customHeight="1" thickBot="1">
      <c r="A322" s="42" t="s">
        <v>41</v>
      </c>
      <c r="B322" s="22">
        <v>213</v>
      </c>
      <c r="C322" s="18"/>
    </row>
    <row r="323" spans="1:3" ht="13.5" customHeight="1" thickBot="1">
      <c r="A323" s="42" t="s">
        <v>42</v>
      </c>
      <c r="B323" s="21">
        <v>220</v>
      </c>
      <c r="C323" s="17">
        <f>C325+C326+C327+C329+C330</f>
        <v>0</v>
      </c>
    </row>
    <row r="324" spans="1:3" ht="12" customHeight="1" thickBot="1">
      <c r="A324" s="42" t="s">
        <v>38</v>
      </c>
      <c r="B324" s="22"/>
      <c r="C324" s="18"/>
    </row>
    <row r="325" spans="1:3" ht="13.5" customHeight="1" thickBot="1">
      <c r="A325" s="42" t="s">
        <v>43</v>
      </c>
      <c r="B325" s="22">
        <v>221</v>
      </c>
      <c r="C325" s="18"/>
    </row>
    <row r="326" spans="1:3" ht="13.5" customHeight="1" thickBot="1">
      <c r="A326" s="42" t="s">
        <v>44</v>
      </c>
      <c r="B326" s="22">
        <v>222</v>
      </c>
      <c r="C326" s="18"/>
    </row>
    <row r="327" spans="1:3" ht="13.5" customHeight="1" thickBot="1">
      <c r="A327" s="42" t="s">
        <v>45</v>
      </c>
      <c r="B327" s="22">
        <v>223</v>
      </c>
      <c r="C327" s="18"/>
    </row>
    <row r="328" spans="1:3" ht="13.5" customHeight="1" thickBot="1">
      <c r="A328" s="42" t="s">
        <v>46</v>
      </c>
      <c r="B328" s="22">
        <v>224</v>
      </c>
      <c r="C328" s="18"/>
    </row>
    <row r="329" spans="1:3" ht="13.5" customHeight="1" thickBot="1">
      <c r="A329" s="42" t="s">
        <v>47</v>
      </c>
      <c r="B329" s="22">
        <v>225</v>
      </c>
      <c r="C329" s="18"/>
    </row>
    <row r="330" spans="1:3" ht="13.5" customHeight="1" thickBot="1">
      <c r="A330" s="42" t="s">
        <v>48</v>
      </c>
      <c r="B330" s="22">
        <v>226</v>
      </c>
      <c r="C330" s="18"/>
    </row>
    <row r="331" spans="1:3" ht="13.5" customHeight="1" thickBot="1">
      <c r="A331" s="42" t="s">
        <v>66</v>
      </c>
      <c r="B331" s="22">
        <v>240</v>
      </c>
      <c r="C331" s="18"/>
    </row>
    <row r="332" spans="1:3" ht="10.5" customHeight="1" thickBot="1">
      <c r="A332" s="42" t="s">
        <v>38</v>
      </c>
      <c r="B332" s="22"/>
      <c r="C332" s="18"/>
    </row>
    <row r="333" spans="1:3" ht="12.75" customHeight="1">
      <c r="A333" s="41" t="s">
        <v>49</v>
      </c>
      <c r="B333" s="46">
        <v>241</v>
      </c>
      <c r="C333" s="48"/>
    </row>
    <row r="334" spans="1:3" ht="0.75" customHeight="1" thickBot="1">
      <c r="A334" s="42" t="s">
        <v>67</v>
      </c>
      <c r="B334" s="47"/>
      <c r="C334" s="49"/>
    </row>
    <row r="335" spans="1:3" ht="13.5" customHeight="1" thickBot="1">
      <c r="A335" s="42" t="s">
        <v>51</v>
      </c>
      <c r="B335" s="21">
        <v>260</v>
      </c>
      <c r="C335" s="17"/>
    </row>
    <row r="336" spans="1:3" ht="9.75" customHeight="1" thickBot="1">
      <c r="A336" s="42" t="s">
        <v>38</v>
      </c>
      <c r="B336" s="22"/>
      <c r="C336" s="18"/>
    </row>
    <row r="337" spans="1:3" ht="11.25" customHeight="1" thickBot="1">
      <c r="A337" s="42" t="s">
        <v>52</v>
      </c>
      <c r="B337" s="22">
        <v>262</v>
      </c>
      <c r="C337" s="18"/>
    </row>
    <row r="338" spans="1:3" ht="12" customHeight="1" thickBot="1">
      <c r="A338" s="42" t="s">
        <v>73</v>
      </c>
      <c r="B338" s="22">
        <v>263</v>
      </c>
      <c r="C338" s="18"/>
    </row>
    <row r="339" spans="1:3" ht="9.75" customHeight="1" thickBot="1">
      <c r="A339" s="42" t="s">
        <v>54</v>
      </c>
      <c r="B339" s="21">
        <v>290</v>
      </c>
      <c r="C339" s="17"/>
    </row>
    <row r="340" spans="1:3" ht="13.5" customHeight="1" thickBot="1">
      <c r="A340" s="42" t="s">
        <v>55</v>
      </c>
      <c r="B340" s="21">
        <v>300</v>
      </c>
      <c r="C340" s="17">
        <f>C342+C345</f>
        <v>0</v>
      </c>
    </row>
    <row r="341" spans="1:3" ht="12" customHeight="1" thickBot="1">
      <c r="A341" s="42" t="s">
        <v>38</v>
      </c>
      <c r="B341" s="22"/>
      <c r="C341" s="18"/>
    </row>
    <row r="342" spans="1:3" ht="13.5" customHeight="1" thickBot="1">
      <c r="A342" s="42" t="s">
        <v>56</v>
      </c>
      <c r="B342" s="22">
        <v>310</v>
      </c>
      <c r="C342" s="18"/>
    </row>
    <row r="343" spans="1:3" ht="13.5" customHeight="1" thickBot="1">
      <c r="A343" s="42" t="s">
        <v>57</v>
      </c>
      <c r="B343" s="22">
        <v>320</v>
      </c>
      <c r="C343" s="18"/>
    </row>
    <row r="344" spans="1:3" ht="13.5" customHeight="1" thickBot="1">
      <c r="A344" s="42" t="s">
        <v>58</v>
      </c>
      <c r="B344" s="22">
        <v>330</v>
      </c>
      <c r="C344" s="18"/>
    </row>
    <row r="345" spans="1:3" ht="13.5" customHeight="1" thickBot="1">
      <c r="A345" s="42" t="s">
        <v>59</v>
      </c>
      <c r="B345" s="22">
        <v>340</v>
      </c>
      <c r="C345" s="18"/>
    </row>
    <row r="346" spans="1:3" ht="10.5" customHeight="1" thickBot="1">
      <c r="A346" s="42" t="s">
        <v>60</v>
      </c>
      <c r="B346" s="22">
        <v>500</v>
      </c>
      <c r="C346" s="18"/>
    </row>
    <row r="347" spans="1:3" ht="10.5" customHeight="1" thickBot="1">
      <c r="A347" s="42" t="s">
        <v>38</v>
      </c>
      <c r="B347" s="22"/>
      <c r="C347" s="18"/>
    </row>
    <row r="348" spans="1:3" ht="11.25" customHeight="1" thickBot="1">
      <c r="A348" s="42" t="s">
        <v>61</v>
      </c>
      <c r="B348" s="22">
        <v>520</v>
      </c>
      <c r="C348" s="18"/>
    </row>
    <row r="349" spans="1:3" ht="12" customHeight="1" thickBot="1">
      <c r="A349" s="42" t="s">
        <v>62</v>
      </c>
      <c r="B349" s="22">
        <v>530</v>
      </c>
      <c r="C349" s="18"/>
    </row>
    <row r="350" spans="1:3" ht="12.75" customHeight="1" thickBot="1">
      <c r="A350" s="42" t="s">
        <v>63</v>
      </c>
      <c r="B350" s="22"/>
      <c r="C350" s="18"/>
    </row>
    <row r="351" spans="1:3" ht="11.25" customHeight="1" thickBot="1">
      <c r="A351" s="42" t="s">
        <v>64</v>
      </c>
      <c r="B351" s="4" t="s">
        <v>11</v>
      </c>
      <c r="C351" s="17"/>
    </row>
    <row r="352" spans="1:3" ht="26.25" thickBot="1">
      <c r="A352" s="43" t="s">
        <v>82</v>
      </c>
      <c r="B352" s="4"/>
      <c r="C352" s="17">
        <f>C353+C357+C365</f>
        <v>0</v>
      </c>
    </row>
    <row r="353" spans="1:3" ht="15.75" thickBot="1">
      <c r="A353" s="42" t="s">
        <v>37</v>
      </c>
      <c r="B353" s="21">
        <v>210</v>
      </c>
      <c r="C353" s="17">
        <f>C354+C355+C356</f>
        <v>0</v>
      </c>
    </row>
    <row r="354" spans="1:3" ht="11.25" customHeight="1" thickBot="1">
      <c r="A354" s="42" t="s">
        <v>39</v>
      </c>
      <c r="B354" s="22">
        <v>211</v>
      </c>
      <c r="C354" s="17"/>
    </row>
    <row r="355" spans="1:3" ht="12" customHeight="1" thickBot="1">
      <c r="A355" s="42" t="s">
        <v>40</v>
      </c>
      <c r="B355" s="22">
        <v>212</v>
      </c>
      <c r="C355" s="18"/>
    </row>
    <row r="356" spans="1:3" ht="9.75" customHeight="1" thickBot="1">
      <c r="A356" s="42" t="s">
        <v>41</v>
      </c>
      <c r="B356" s="22">
        <v>213</v>
      </c>
      <c r="C356" s="18"/>
    </row>
    <row r="357" spans="1:3" ht="11.25" customHeight="1" thickBot="1">
      <c r="A357" s="42" t="s">
        <v>42</v>
      </c>
      <c r="B357" s="21">
        <v>220</v>
      </c>
      <c r="C357" s="17">
        <f>C359+C360+C361+C362+C363+C364</f>
        <v>0</v>
      </c>
    </row>
    <row r="358" spans="1:3" ht="11.25" customHeight="1" thickBot="1">
      <c r="A358" s="42" t="s">
        <v>38</v>
      </c>
      <c r="B358" s="22"/>
      <c r="C358" s="17"/>
    </row>
    <row r="359" spans="1:3" ht="12" customHeight="1" thickBot="1">
      <c r="A359" s="42" t="s">
        <v>43</v>
      </c>
      <c r="B359" s="22">
        <v>221</v>
      </c>
      <c r="C359" s="18"/>
    </row>
    <row r="360" spans="1:3" ht="12" customHeight="1" thickBot="1">
      <c r="A360" s="42" t="s">
        <v>44</v>
      </c>
      <c r="B360" s="22">
        <v>222</v>
      </c>
      <c r="C360" s="18"/>
    </row>
    <row r="361" spans="1:3" ht="12" customHeight="1" thickBot="1">
      <c r="A361" s="42" t="s">
        <v>45</v>
      </c>
      <c r="B361" s="22">
        <v>223</v>
      </c>
      <c r="C361" s="18"/>
    </row>
    <row r="362" spans="1:3" ht="11.25" customHeight="1" thickBot="1">
      <c r="A362" s="42" t="s">
        <v>46</v>
      </c>
      <c r="B362" s="22">
        <v>224</v>
      </c>
      <c r="C362" s="18"/>
    </row>
    <row r="363" spans="1:3" ht="12" customHeight="1" thickBot="1">
      <c r="A363" s="42" t="s">
        <v>47</v>
      </c>
      <c r="B363" s="22">
        <v>225</v>
      </c>
      <c r="C363" s="18"/>
    </row>
    <row r="364" spans="1:3" ht="11.25" customHeight="1" thickBot="1">
      <c r="A364" s="42" t="s">
        <v>48</v>
      </c>
      <c r="B364" s="22">
        <v>226</v>
      </c>
      <c r="C364" s="18"/>
    </row>
    <row r="365" spans="1:3" ht="11.25" customHeight="1" thickBot="1">
      <c r="A365" s="44" t="s">
        <v>55</v>
      </c>
      <c r="B365" s="21">
        <v>300</v>
      </c>
      <c r="C365" s="17">
        <f>C367+C368</f>
        <v>0</v>
      </c>
    </row>
    <row r="366" spans="1:3" ht="11.25" customHeight="1" thickBot="1">
      <c r="A366" s="44" t="s">
        <v>38</v>
      </c>
      <c r="B366" s="22"/>
      <c r="C366" s="18"/>
    </row>
    <row r="367" spans="1:3" ht="11.25" customHeight="1" thickBot="1">
      <c r="A367" s="44" t="s">
        <v>56</v>
      </c>
      <c r="B367" s="22">
        <v>310</v>
      </c>
      <c r="C367" s="18"/>
    </row>
    <row r="368" spans="1:3" ht="15" customHeight="1" thickBot="1">
      <c r="A368" s="44" t="s">
        <v>59</v>
      </c>
      <c r="B368" s="22">
        <v>340</v>
      </c>
      <c r="C368" s="17"/>
    </row>
    <row r="369" spans="1:3" ht="15.75" thickBot="1">
      <c r="A369" s="6" t="s">
        <v>65</v>
      </c>
      <c r="B369" s="21"/>
      <c r="C369" s="17">
        <f>C370+C373+C376+C380+C387+C390+C394+C399+C403+C407+C411</f>
        <v>69645.960000000006</v>
      </c>
    </row>
    <row r="370" spans="1:3" ht="34.5" thickBot="1">
      <c r="A370" s="8" t="s">
        <v>26</v>
      </c>
      <c r="B370" s="21"/>
      <c r="C370" s="20">
        <f>C371</f>
        <v>0</v>
      </c>
    </row>
    <row r="371" spans="1:3" ht="15.75" thickBot="1">
      <c r="A371" s="31" t="s">
        <v>42</v>
      </c>
      <c r="B371" s="21">
        <v>220</v>
      </c>
      <c r="C371" s="17">
        <f>C372</f>
        <v>0</v>
      </c>
    </row>
    <row r="372" spans="1:3" ht="15.75" thickBot="1">
      <c r="A372" s="5" t="s">
        <v>47</v>
      </c>
      <c r="B372" s="22">
        <v>225</v>
      </c>
      <c r="C372" s="18"/>
    </row>
    <row r="373" spans="1:3" ht="15.75" thickBot="1">
      <c r="A373" s="8" t="s">
        <v>27</v>
      </c>
      <c r="B373" s="22"/>
      <c r="C373" s="20">
        <f>C374</f>
        <v>0</v>
      </c>
    </row>
    <row r="374" spans="1:3" ht="15.75" thickBot="1">
      <c r="A374" s="31" t="s">
        <v>42</v>
      </c>
      <c r="B374" s="21">
        <v>220</v>
      </c>
      <c r="C374" s="17">
        <f>C375</f>
        <v>0</v>
      </c>
    </row>
    <row r="375" spans="1:3" ht="15.75" thickBot="1">
      <c r="A375" s="5" t="s">
        <v>43</v>
      </c>
      <c r="B375" s="22">
        <v>221</v>
      </c>
      <c r="C375" s="18"/>
    </row>
    <row r="376" spans="1:3" ht="23.25" thickBot="1">
      <c r="A376" s="8" t="s">
        <v>28</v>
      </c>
      <c r="B376" s="21"/>
      <c r="C376" s="20">
        <f>C377</f>
        <v>0</v>
      </c>
    </row>
    <row r="377" spans="1:3" ht="15.75" thickBot="1">
      <c r="A377" s="31" t="s">
        <v>55</v>
      </c>
      <c r="B377" s="21">
        <v>300</v>
      </c>
      <c r="C377" s="17">
        <f>C378+C379</f>
        <v>0</v>
      </c>
    </row>
    <row r="378" spans="1:3" ht="15.75" thickBot="1">
      <c r="A378" s="5" t="s">
        <v>56</v>
      </c>
      <c r="B378" s="22">
        <v>310</v>
      </c>
      <c r="C378" s="18"/>
    </row>
    <row r="379" spans="1:3" ht="15.75" thickBot="1">
      <c r="A379" s="29" t="s">
        <v>59</v>
      </c>
      <c r="B379" s="22">
        <v>340</v>
      </c>
      <c r="C379" s="18"/>
    </row>
    <row r="380" spans="1:3" ht="23.25" thickBot="1">
      <c r="A380" s="8" t="s">
        <v>72</v>
      </c>
      <c r="B380" s="22"/>
      <c r="C380" s="20">
        <f>C381+C384+C385</f>
        <v>0</v>
      </c>
    </row>
    <row r="381" spans="1:3" ht="15.75" thickBot="1">
      <c r="A381" s="31" t="s">
        <v>42</v>
      </c>
      <c r="B381" s="21">
        <v>220</v>
      </c>
      <c r="C381" s="17">
        <f>C382+C383</f>
        <v>0</v>
      </c>
    </row>
    <row r="382" spans="1:3" ht="15.75" thickBot="1">
      <c r="A382" s="5" t="s">
        <v>44</v>
      </c>
      <c r="B382" s="22">
        <v>222</v>
      </c>
      <c r="C382" s="18"/>
    </row>
    <row r="383" spans="1:3" ht="15.75" thickBot="1">
      <c r="A383" s="5" t="s">
        <v>48</v>
      </c>
      <c r="B383" s="22">
        <v>226</v>
      </c>
      <c r="C383" s="18"/>
    </row>
    <row r="384" spans="1:3" ht="12.75" customHeight="1" thickBot="1">
      <c r="A384" s="31" t="s">
        <v>54</v>
      </c>
      <c r="B384" s="21">
        <v>290</v>
      </c>
      <c r="C384" s="17"/>
    </row>
    <row r="385" spans="1:3" ht="12.75" customHeight="1" thickBot="1">
      <c r="A385" s="31" t="s">
        <v>55</v>
      </c>
      <c r="B385" s="21">
        <v>300</v>
      </c>
      <c r="C385" s="17">
        <f>C386</f>
        <v>0</v>
      </c>
    </row>
    <row r="386" spans="1:3" ht="12.75" customHeight="1" thickBot="1">
      <c r="A386" s="28" t="s">
        <v>56</v>
      </c>
      <c r="B386" s="22">
        <v>310</v>
      </c>
      <c r="C386" s="18"/>
    </row>
    <row r="387" spans="1:3" ht="22.5" customHeight="1" thickBot="1">
      <c r="A387" s="8" t="s">
        <v>75</v>
      </c>
      <c r="B387" s="21"/>
      <c r="C387" s="20">
        <f>C388</f>
        <v>0</v>
      </c>
    </row>
    <row r="388" spans="1:3" ht="14.25" customHeight="1" thickBot="1">
      <c r="A388" s="31" t="s">
        <v>42</v>
      </c>
      <c r="B388" s="21">
        <v>220</v>
      </c>
      <c r="C388" s="17">
        <f>C389</f>
        <v>0</v>
      </c>
    </row>
    <row r="389" spans="1:3" ht="15.75" customHeight="1" thickBot="1">
      <c r="A389" s="24" t="s">
        <v>47</v>
      </c>
      <c r="B389" s="22">
        <v>225</v>
      </c>
      <c r="C389" s="18"/>
    </row>
    <row r="390" spans="1:3" ht="21.75" customHeight="1" thickBot="1">
      <c r="A390" s="8" t="s">
        <v>77</v>
      </c>
      <c r="B390" s="21"/>
      <c r="C390" s="20">
        <f>C391</f>
        <v>0</v>
      </c>
    </row>
    <row r="391" spans="1:3" ht="15.75" customHeight="1" thickBot="1">
      <c r="A391" s="31" t="s">
        <v>55</v>
      </c>
      <c r="B391" s="21">
        <v>300</v>
      </c>
      <c r="C391" s="17">
        <f>C392+C393</f>
        <v>0</v>
      </c>
    </row>
    <row r="392" spans="1:3" ht="15.75" customHeight="1" thickBot="1">
      <c r="A392" s="26" t="s">
        <v>56</v>
      </c>
      <c r="B392" s="22">
        <v>310</v>
      </c>
      <c r="C392" s="18"/>
    </row>
    <row r="393" spans="1:3" ht="13.5" customHeight="1" thickBot="1">
      <c r="A393" s="26" t="s">
        <v>59</v>
      </c>
      <c r="B393" s="22">
        <v>340</v>
      </c>
      <c r="C393" s="18"/>
    </row>
    <row r="394" spans="1:3" ht="22.5" customHeight="1" thickBot="1">
      <c r="A394" s="8" t="s">
        <v>79</v>
      </c>
      <c r="B394" s="22"/>
      <c r="C394" s="20">
        <f>C395+C397</f>
        <v>0</v>
      </c>
    </row>
    <row r="395" spans="1:3" ht="13.5" customHeight="1" thickBot="1">
      <c r="A395" s="31" t="s">
        <v>42</v>
      </c>
      <c r="B395" s="21">
        <v>220</v>
      </c>
      <c r="C395" s="17">
        <f>C396</f>
        <v>0</v>
      </c>
    </row>
    <row r="396" spans="1:3" ht="13.5" customHeight="1" thickBot="1">
      <c r="A396" s="29" t="s">
        <v>48</v>
      </c>
      <c r="B396" s="22">
        <v>226</v>
      </c>
      <c r="C396" s="18"/>
    </row>
    <row r="397" spans="1:3" ht="13.5" customHeight="1" thickBot="1">
      <c r="A397" s="31" t="s">
        <v>55</v>
      </c>
      <c r="B397" s="21">
        <v>300</v>
      </c>
      <c r="C397" s="17">
        <f>C398</f>
        <v>0</v>
      </c>
    </row>
    <row r="398" spans="1:3" ht="13.5" customHeight="1" thickBot="1">
      <c r="A398" s="29" t="s">
        <v>59</v>
      </c>
      <c r="B398" s="22">
        <v>340</v>
      </c>
      <c r="C398" s="18"/>
    </row>
    <row r="399" spans="1:3" ht="13.5" customHeight="1" thickBot="1">
      <c r="A399" s="8" t="s">
        <v>87</v>
      </c>
      <c r="B399" s="22"/>
      <c r="C399" s="20">
        <f>C400</f>
        <v>0</v>
      </c>
    </row>
    <row r="400" spans="1:3" ht="13.5" customHeight="1" thickBot="1">
      <c r="A400" s="32" t="s">
        <v>55</v>
      </c>
      <c r="B400" s="21">
        <v>300</v>
      </c>
      <c r="C400" s="17">
        <f>C401+C402</f>
        <v>0</v>
      </c>
    </row>
    <row r="401" spans="1:4" ht="13.5" customHeight="1" thickBot="1">
      <c r="A401" s="32" t="s">
        <v>56</v>
      </c>
      <c r="B401" s="22">
        <v>310</v>
      </c>
      <c r="C401" s="18"/>
    </row>
    <row r="402" spans="1:4" ht="13.5" customHeight="1" thickBot="1">
      <c r="A402" s="32" t="s">
        <v>59</v>
      </c>
      <c r="B402" s="22">
        <v>340</v>
      </c>
      <c r="C402" s="18"/>
    </row>
    <row r="403" spans="1:4" ht="13.5" customHeight="1" thickBot="1">
      <c r="A403" s="8" t="s">
        <v>88</v>
      </c>
      <c r="B403" s="22"/>
      <c r="C403" s="20">
        <f>C404</f>
        <v>0</v>
      </c>
    </row>
    <row r="404" spans="1:4" ht="13.5" customHeight="1" thickBot="1">
      <c r="A404" s="32" t="s">
        <v>55</v>
      </c>
      <c r="B404" s="21">
        <v>300</v>
      </c>
      <c r="C404" s="17">
        <f>C405+C406</f>
        <v>0</v>
      </c>
    </row>
    <row r="405" spans="1:4" ht="13.5" customHeight="1" thickBot="1">
      <c r="A405" s="32" t="s">
        <v>56</v>
      </c>
      <c r="B405" s="22">
        <v>310</v>
      </c>
      <c r="C405" s="18"/>
    </row>
    <row r="406" spans="1:4" ht="13.5" customHeight="1" thickBot="1">
      <c r="A406" s="32" t="s">
        <v>59</v>
      </c>
      <c r="B406" s="22">
        <v>340</v>
      </c>
      <c r="C406" s="18"/>
    </row>
    <row r="407" spans="1:4" ht="32.25" customHeight="1" thickBot="1">
      <c r="A407" s="8" t="s">
        <v>89</v>
      </c>
      <c r="B407" s="22"/>
      <c r="C407" s="20">
        <f>C408+C410</f>
        <v>0</v>
      </c>
    </row>
    <row r="408" spans="1:4" ht="15" customHeight="1" thickBot="1">
      <c r="A408" s="32" t="s">
        <v>42</v>
      </c>
      <c r="B408" s="21">
        <v>220</v>
      </c>
      <c r="C408" s="17">
        <f>C409</f>
        <v>0</v>
      </c>
    </row>
    <row r="409" spans="1:4" ht="15" customHeight="1" thickBot="1">
      <c r="A409" s="32" t="s">
        <v>48</v>
      </c>
      <c r="B409" s="22">
        <v>226</v>
      </c>
      <c r="C409" s="18"/>
    </row>
    <row r="410" spans="1:4" ht="15" customHeight="1" thickBot="1">
      <c r="A410" s="32" t="s">
        <v>54</v>
      </c>
      <c r="B410" s="21">
        <v>290</v>
      </c>
      <c r="C410" s="17"/>
    </row>
    <row r="411" spans="1:4" ht="23.25" customHeight="1" thickBot="1">
      <c r="A411" s="8" t="s">
        <v>92</v>
      </c>
      <c r="B411" s="21"/>
      <c r="C411" s="20">
        <f>C412</f>
        <v>69645.960000000006</v>
      </c>
    </row>
    <row r="412" spans="1:4" ht="15" customHeight="1" thickBot="1">
      <c r="A412" s="45" t="s">
        <v>42</v>
      </c>
      <c r="B412" s="21">
        <v>220</v>
      </c>
      <c r="C412" s="17">
        <f>C413</f>
        <v>69645.960000000006</v>
      </c>
    </row>
    <row r="413" spans="1:4" ht="15" customHeight="1" thickBot="1">
      <c r="A413" s="45" t="s">
        <v>47</v>
      </c>
      <c r="B413" s="22">
        <v>225</v>
      </c>
      <c r="C413" s="18">
        <v>69645.960000000006</v>
      </c>
    </row>
    <row r="414" spans="1:4" ht="15.75" thickBot="1">
      <c r="A414" s="31"/>
      <c r="B414" s="22"/>
      <c r="C414" s="18"/>
    </row>
    <row r="415" spans="1:4">
      <c r="C415" s="33"/>
      <c r="D415" s="15"/>
    </row>
    <row r="416" spans="1:4">
      <c r="A416" s="13" t="s">
        <v>69</v>
      </c>
    </row>
    <row r="417" spans="1:2">
      <c r="A417" s="36" t="s">
        <v>84</v>
      </c>
      <c r="B417" s="37" t="s">
        <v>85</v>
      </c>
    </row>
    <row r="418" spans="1:2">
      <c r="A418" s="13" t="s">
        <v>80</v>
      </c>
    </row>
    <row r="419" spans="1:2">
      <c r="A419" s="36" t="s">
        <v>84</v>
      </c>
      <c r="B419" s="37" t="s">
        <v>85</v>
      </c>
    </row>
    <row r="420" spans="1:2">
      <c r="A420" s="13" t="s">
        <v>70</v>
      </c>
    </row>
    <row r="421" spans="1:2">
      <c r="A421" s="36" t="s">
        <v>84</v>
      </c>
      <c r="B421" s="37" t="s">
        <v>85</v>
      </c>
    </row>
  </sheetData>
  <mergeCells count="26">
    <mergeCell ref="C24:C25"/>
    <mergeCell ref="B97:B98"/>
    <mergeCell ref="C97:C98"/>
    <mergeCell ref="A242:C242"/>
    <mergeCell ref="B300:B301"/>
    <mergeCell ref="C300:C301"/>
    <mergeCell ref="B263:B264"/>
    <mergeCell ref="C263:C264"/>
    <mergeCell ref="C204:C205"/>
    <mergeCell ref="B24:B25"/>
    <mergeCell ref="B333:B334"/>
    <mergeCell ref="C333:C334"/>
    <mergeCell ref="A1:C1"/>
    <mergeCell ref="A2:C2"/>
    <mergeCell ref="A3:C3"/>
    <mergeCell ref="A4:C4"/>
    <mergeCell ref="A245:A249"/>
    <mergeCell ref="C245:C249"/>
    <mergeCell ref="B62:B63"/>
    <mergeCell ref="C62:C63"/>
    <mergeCell ref="A6:A10"/>
    <mergeCell ref="C6:C10"/>
    <mergeCell ref="A240:C240"/>
    <mergeCell ref="A241:C241"/>
    <mergeCell ref="A243:C243"/>
    <mergeCell ref="B204:B20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Школа 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cp:lastPrinted>2013-06-18T06:25:08Z</cp:lastPrinted>
  <dcterms:created xsi:type="dcterms:W3CDTF">2013-02-07T11:25:01Z</dcterms:created>
  <dcterms:modified xsi:type="dcterms:W3CDTF">2013-06-18T06:42:57Z</dcterms:modified>
</cp:coreProperties>
</file>